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mc:AlternateContent xmlns:mc="http://schemas.openxmlformats.org/markup-compatibility/2006">
    <mc:Choice Requires="x15">
      <x15ac:absPath xmlns:x15ac="http://schemas.microsoft.com/office/spreadsheetml/2010/11/ac" url="https://santaclaracoe.sharepoint.com/sites/DBASFiscalServices/Shared Documents/Collective Bargaining/2024-25/"/>
    </mc:Choice>
  </mc:AlternateContent>
  <xr:revisionPtr revIDLastSave="19" documentId="8_{F39172E8-3331-4BA2-AC5D-36AF1248F806}" xr6:coauthVersionLast="47" xr6:coauthVersionMax="47" xr10:uidLastSave="{A004891B-971E-4333-B765-F5CDDE4C737E}"/>
  <bookViews>
    <workbookView xWindow="32475" yWindow="-16905" windowWidth="21600" windowHeight="15045" firstSheet="1" activeTab="1" xr2:uid="{00000000-000D-0000-FFFF-FFFF00000000}"/>
  </bookViews>
  <sheets>
    <sheet name="Input Date " sheetId="2" r:id="rId1"/>
    <sheet name="Required Additional Documents " sheetId="3" r:id="rId2"/>
    <sheet name="CBA Disclosure" sheetId="1" r:id="rId3"/>
  </sheets>
  <definedNames>
    <definedName name="_xlnm.Print_Area" localSheetId="2">'CBA Disclosure'!$A$1:$K$96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2" l="1"/>
  <c r="F59" i="2"/>
  <c r="C59" i="2"/>
  <c r="G50" i="2"/>
  <c r="G51" i="2" s="1"/>
  <c r="F50" i="2"/>
  <c r="F51" i="2" s="1"/>
  <c r="E50" i="2"/>
  <c r="E51" i="2" s="1"/>
  <c r="G46" i="2"/>
  <c r="F46" i="2"/>
  <c r="E46" i="2"/>
  <c r="G42" i="2"/>
  <c r="F42" i="2"/>
  <c r="E42" i="2"/>
  <c r="G40" i="2"/>
  <c r="F40" i="2"/>
  <c r="E40" i="2"/>
  <c r="G38" i="2"/>
  <c r="F38" i="2"/>
  <c r="E38" i="2"/>
  <c r="G33" i="2"/>
  <c r="G54" i="2" s="1"/>
  <c r="F33" i="2"/>
  <c r="E33" i="2"/>
  <c r="C33" i="2"/>
  <c r="C54" i="2" s="1"/>
  <c r="C65" i="2" s="1"/>
  <c r="G30" i="2"/>
  <c r="F30" i="2"/>
  <c r="E30" i="2"/>
  <c r="G26" i="2"/>
  <c r="F26" i="2"/>
  <c r="E26" i="2"/>
  <c r="E34" i="2" l="1"/>
  <c r="F34" i="2"/>
  <c r="G55" i="2"/>
  <c r="G65" i="2"/>
  <c r="G34" i="2"/>
  <c r="E54" i="2"/>
  <c r="F54" i="2"/>
  <c r="E55" i="2" l="1"/>
  <c r="E65" i="2"/>
  <c r="E66" i="2" s="1"/>
  <c r="F65" i="2"/>
  <c r="F66" i="2" s="1"/>
  <c r="F55" i="2"/>
  <c r="G66" i="2"/>
  <c r="I52" i="1"/>
  <c r="E61" i="1" l="1"/>
  <c r="E77" i="1" s="1"/>
  <c r="G61" i="1"/>
  <c r="I75" i="1" s="1"/>
  <c r="I64" i="1"/>
  <c r="I66" i="1"/>
  <c r="I65" i="1"/>
  <c r="I63" i="1"/>
  <c r="G67" i="1"/>
  <c r="E67" i="1"/>
  <c r="I69" i="1"/>
  <c r="I57" i="1"/>
  <c r="I58" i="1"/>
  <c r="I59" i="1"/>
  <c r="I60" i="1"/>
  <c r="I54" i="1"/>
  <c r="I55" i="1"/>
  <c r="I56" i="1"/>
  <c r="I35" i="1"/>
  <c r="G35" i="1"/>
  <c r="E35" i="1"/>
  <c r="E75" i="1"/>
  <c r="I67" i="1" l="1"/>
  <c r="I61" i="1"/>
  <c r="I77" i="1" s="1"/>
  <c r="E68" i="1"/>
  <c r="E70" i="1" s="1"/>
  <c r="I68" i="1" l="1"/>
  <c r="I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DBAS SHARE</author>
  </authors>
  <commentList>
    <comment ref="E10" authorId="0" shapeId="0" xr:uid="{00000000-0006-0000-0100-000001000000}">
      <text>
        <r>
          <rPr>
            <b/>
            <sz val="9"/>
            <color indexed="81"/>
            <rFont val="Tahoma"/>
            <family val="2"/>
          </rPr>
          <t>DBAS SHARE:</t>
        </r>
        <r>
          <rPr>
            <sz val="9"/>
            <color indexed="81"/>
            <rFont val="Tahoma"/>
            <family val="2"/>
          </rPr>
          <t xml:space="preserve">
Percentage of Increase for each year standalone, not cumulative.
</t>
        </r>
      </text>
    </comment>
    <comment ref="G10" authorId="0" shapeId="0" xr:uid="{00000000-0006-0000-0100-000002000000}">
      <text>
        <r>
          <rPr>
            <b/>
            <sz val="9"/>
            <color indexed="81"/>
            <rFont val="Tahoma"/>
            <family val="2"/>
          </rPr>
          <t>DBAS SHARE:</t>
        </r>
        <r>
          <rPr>
            <sz val="9"/>
            <color indexed="81"/>
            <rFont val="Tahoma"/>
            <family val="2"/>
          </rPr>
          <t xml:space="preserve">
Percentage of Increase for each year standalone, not cumulative.
</t>
        </r>
      </text>
    </comment>
    <comment ref="I10" authorId="0" shapeId="0" xr:uid="{00000000-0006-0000-0100-000003000000}">
      <text>
        <r>
          <rPr>
            <b/>
            <sz val="9"/>
            <color indexed="81"/>
            <rFont val="Tahoma"/>
            <family val="2"/>
          </rPr>
          <t>DBAS SHARE:</t>
        </r>
        <r>
          <rPr>
            <sz val="9"/>
            <color indexed="81"/>
            <rFont val="Tahoma"/>
            <family val="2"/>
          </rPr>
          <t xml:space="preserve">
Percentage of Increase for each year standalone, not cumulative.
</t>
        </r>
      </text>
    </comment>
    <comment ref="B20" authorId="0" shapeId="0" xr:uid="{00000000-0006-0000-0100-000004000000}">
      <text>
        <r>
          <rPr>
            <b/>
            <sz val="9"/>
            <color indexed="81"/>
            <rFont val="Tahoma"/>
            <family val="2"/>
          </rPr>
          <t>DBAS SHARE:</t>
        </r>
        <r>
          <rPr>
            <sz val="9"/>
            <color indexed="81"/>
            <rFont val="Tahoma"/>
            <family val="2"/>
          </rPr>
          <t xml:space="preserve">
Required 
</t>
        </r>
      </text>
    </comment>
  </commentList>
</comments>
</file>

<file path=xl/sharedStrings.xml><?xml version="1.0" encoding="utf-8"?>
<sst xmlns="http://schemas.openxmlformats.org/spreadsheetml/2006/main" count="213" uniqueCount="180">
  <si>
    <t>In</t>
  </si>
  <si>
    <t>In accordance with California Government Code Section 3547.5, Education Code Section 42142, and the criteria and standards adopted by the State Board of Education.</t>
  </si>
  <si>
    <r>
      <t xml:space="preserve">Instructions to complete this disclosure are provided in the AB1200 Fiscal Oversight Manual Section 800 Collective Bargaining. </t>
    </r>
    <r>
      <rPr>
        <b/>
        <sz val="10"/>
        <color indexed="10"/>
        <rFont val="Arial"/>
        <family val="2"/>
      </rPr>
      <t xml:space="preserve">Please </t>
    </r>
    <r>
      <rPr>
        <b/>
        <u/>
        <sz val="10"/>
        <color indexed="10"/>
        <rFont val="Arial"/>
        <family val="2"/>
      </rPr>
      <t>provide a copy of the tentative agreement</t>
    </r>
    <r>
      <rPr>
        <b/>
        <sz val="10"/>
        <color indexed="10"/>
        <rFont val="Arial"/>
        <family val="2"/>
      </rPr>
      <t xml:space="preserve">, along with this disclosure and your latest LCFF calculator, to RCOE at least ten (10) working days prior to the date the governing board is to take action. </t>
    </r>
    <r>
      <rPr>
        <b/>
        <sz val="10"/>
        <rFont val="Arial"/>
        <family val="2"/>
      </rPr>
      <t>Additionally, please contact DFS retirement prior to any retroactive pay.</t>
    </r>
  </si>
  <si>
    <t>(School District Name)</t>
  </si>
  <si>
    <t>Certificated</t>
  </si>
  <si>
    <t>Classified</t>
  </si>
  <si>
    <t>(Bargaining Unit Name)</t>
  </si>
  <si>
    <r>
      <t xml:space="preserve">The proposed </t>
    </r>
    <r>
      <rPr>
        <b/>
        <u/>
        <sz val="10"/>
        <rFont val="Arial"/>
        <family val="2"/>
      </rPr>
      <t>new</t>
    </r>
    <r>
      <rPr>
        <sz val="10"/>
        <rFont val="Arial"/>
        <family val="2"/>
      </rPr>
      <t xml:space="preserve"> agreement covers the period from:</t>
    </r>
  </si>
  <si>
    <t>to</t>
  </si>
  <si>
    <t>or</t>
  </si>
  <si>
    <r>
      <t xml:space="preserve">The proposed </t>
    </r>
    <r>
      <rPr>
        <b/>
        <u/>
        <sz val="10"/>
        <rFont val="Arial"/>
        <family val="2"/>
      </rPr>
      <t>reopened</t>
    </r>
    <r>
      <rPr>
        <sz val="10"/>
        <rFont val="Arial"/>
        <family val="2"/>
      </rPr>
      <t xml:space="preserve"> agreement covers the period from:</t>
    </r>
  </si>
  <si>
    <t xml:space="preserve">The governing board is to act on this agreement at its meeting on: </t>
  </si>
  <si>
    <t>enter date here</t>
  </si>
  <si>
    <t>(Date)</t>
  </si>
  <si>
    <t>Does the bargaining unit remain open, or have contingency reopener language, for salaries or health &amp; welfare benefits in the current fiscal year?</t>
  </si>
  <si>
    <t>Yes</t>
  </si>
  <si>
    <t>No</t>
  </si>
  <si>
    <t>(A)</t>
  </si>
  <si>
    <t>Proposed Change in Compensation</t>
  </si>
  <si>
    <t>COMPENSATION
(ALL FUNDS COMBINED)</t>
  </si>
  <si>
    <t>COST PRIOR</t>
  </si>
  <si>
    <t>FISCAL IMPACT OF PROPOSED AGREEMENT</t>
  </si>
  <si>
    <t>TO PROPOSED</t>
  </si>
  <si>
    <t>Current Year 
Increase/
(Decrease)</t>
  </si>
  <si>
    <t>Year 2
Increase/
(Decrease)</t>
  </si>
  <si>
    <t>Year 3
Increase/
(Decrease)</t>
  </si>
  <si>
    <t>AGREEMENT</t>
  </si>
  <si>
    <t>(Current Budget)</t>
  </si>
  <si>
    <t>1.</t>
  </si>
  <si>
    <r>
      <t>Salary Schedule</t>
    </r>
    <r>
      <rPr>
        <sz val="8"/>
        <rFont val="Arial"/>
        <family val="2"/>
      </rPr>
      <t xml:space="preserve"> - Increase (Decrease)</t>
    </r>
  </si>
  <si>
    <t>(Includes Step and Column reported on Line 8)</t>
  </si>
  <si>
    <t>% Salary Schedule</t>
  </si>
  <si>
    <t>2.</t>
  </si>
  <si>
    <t>Statutory Benefits</t>
  </si>
  <si>
    <t>(STRS, PERS, FICA, Medicare, etc)</t>
  </si>
  <si>
    <t>% Statutory Benefits</t>
  </si>
  <si>
    <t>3.</t>
  </si>
  <si>
    <t>Base Costs</t>
  </si>
  <si>
    <t>(Total of Lines 1 &amp; 2)</t>
  </si>
  <si>
    <t>% Base Costs</t>
  </si>
  <si>
    <t>4.</t>
  </si>
  <si>
    <r>
      <t>a.  Other Compensation</t>
    </r>
    <r>
      <rPr>
        <sz val="8"/>
        <rFont val="Arial"/>
        <family val="2"/>
      </rPr>
      <t xml:space="preserve"> - Increase (Decrease)</t>
    </r>
  </si>
  <si>
    <t>N/A</t>
  </si>
  <si>
    <t>(Describe in Section 12, Page 2)</t>
  </si>
  <si>
    <t>b.  Changes to Step and Column With Agreement</t>
  </si>
  <si>
    <t>(Describe in Section 13, Page 2)</t>
  </si>
  <si>
    <t>c.  Applicable Statutory Benefits</t>
  </si>
  <si>
    <t xml:space="preserve"> </t>
  </si>
  <si>
    <t>5.</t>
  </si>
  <si>
    <r>
      <t>Health/Welfare Benefits</t>
    </r>
    <r>
      <rPr>
        <sz val="8"/>
        <rFont val="Arial"/>
        <family val="2"/>
      </rPr>
      <t xml:space="preserve"> - Increase (Decrease)</t>
    </r>
  </si>
  <si>
    <t>Current Cap:    $________________</t>
  </si>
  <si>
    <t>Proposed Cap: $________________</t>
  </si>
  <si>
    <t>6.</t>
  </si>
  <si>
    <r>
      <t xml:space="preserve">Proposed </t>
    </r>
    <r>
      <rPr>
        <b/>
        <u/>
        <sz val="8"/>
        <rFont val="Arial"/>
        <family val="2"/>
      </rPr>
      <t>Negotiated</t>
    </r>
    <r>
      <rPr>
        <b/>
        <sz val="8"/>
        <rFont val="Arial"/>
        <family val="2"/>
      </rPr>
      <t xml:space="preserve"> Change in Compensation</t>
    </r>
  </si>
  <si>
    <r>
      <t>(</t>
    </r>
    <r>
      <rPr>
        <i/>
        <u/>
        <sz val="8"/>
        <rFont val="Arial"/>
        <family val="2"/>
      </rPr>
      <t>Excludes</t>
    </r>
    <r>
      <rPr>
        <i/>
        <sz val="8"/>
        <rFont val="Arial"/>
        <family val="2"/>
      </rPr>
      <t xml:space="preserve"> Statutory Benefits) (Lines 1, 4a, 4b, &amp; 5)                                             </t>
    </r>
  </si>
  <si>
    <t>7.</t>
  </si>
  <si>
    <r>
      <t xml:space="preserve">Total Cost of Agreement </t>
    </r>
    <r>
      <rPr>
        <i/>
        <sz val="8"/>
        <rFont val="Arial"/>
        <family val="2"/>
      </rPr>
      <t/>
    </r>
  </si>
  <si>
    <r>
      <t>(</t>
    </r>
    <r>
      <rPr>
        <i/>
        <u/>
        <sz val="8"/>
        <rFont val="Arial"/>
        <family val="2"/>
      </rPr>
      <t>Includes</t>
    </r>
    <r>
      <rPr>
        <i/>
        <sz val="8"/>
        <rFont val="Arial"/>
        <family val="2"/>
      </rPr>
      <t xml:space="preserve"> Statutory Benefits) (Lines 3, 4, &amp; 5)                                             </t>
    </r>
  </si>
  <si>
    <t>8.</t>
  </si>
  <si>
    <r>
      <t xml:space="preserve">Step and Column Due to Movement
</t>
    </r>
    <r>
      <rPr>
        <i/>
        <sz val="8"/>
        <rFont val="Arial"/>
        <family val="2"/>
      </rPr>
      <t>(Included in Salary Schedule reported on Line 1)</t>
    </r>
  </si>
  <si>
    <t>9.</t>
  </si>
  <si>
    <t>Total Number of Represented Employees</t>
  </si>
  <si>
    <t>10.</t>
  </si>
  <si>
    <r>
      <t xml:space="preserve">Cost of Agreement per </t>
    </r>
    <r>
      <rPr>
        <b/>
        <u/>
        <sz val="8"/>
        <rFont val="Arial"/>
        <family val="2"/>
      </rPr>
      <t>Average</t>
    </r>
    <r>
      <rPr>
        <b/>
        <sz val="8"/>
        <rFont val="Arial"/>
        <family val="2"/>
      </rPr>
      <t xml:space="preserve"> Employee</t>
    </r>
  </si>
  <si>
    <t xml:space="preserve"> % from Prior Year</t>
  </si>
  <si>
    <r>
      <t xml:space="preserve">11.  What is the negotiated percentage increase or decrease in compensation?  If the increase in "Year 1" is for less than a full year, indicate the annualized percentage of that increase for "Year  1". </t>
    </r>
    <r>
      <rPr>
        <b/>
        <sz val="10"/>
        <rFont val="Arial"/>
        <family val="2"/>
      </rPr>
      <t>Page 1, Section A, 1.</t>
    </r>
  </si>
  <si>
    <r>
      <t>12.  Are there any other compensation items included in the agreement?  Please explain any changes indicated on</t>
    </r>
    <r>
      <rPr>
        <b/>
        <sz val="10"/>
        <rFont val="Arial"/>
        <family val="2"/>
      </rPr>
      <t xml:space="preserve"> Page 1, Section A, 4a.</t>
    </r>
  </si>
  <si>
    <r>
      <t xml:space="preserve">13.  Is the district adding any steps, columns, or ranges due to the agreement?  Please explain any changes indicated on </t>
    </r>
    <r>
      <rPr>
        <b/>
        <sz val="10"/>
        <rFont val="Arial"/>
        <family val="2"/>
      </rPr>
      <t>Page 1, Section A, 4b.</t>
    </r>
  </si>
  <si>
    <t>14.  Does this unit have a negotiated cap for health and welfare benefits?</t>
  </si>
  <si>
    <t>yes           no</t>
  </si>
  <si>
    <r>
      <t xml:space="preserve">Please describe the district's annual health and welfare cost per employee for this bargaining unit, and indicate the current and proposed cap on </t>
    </r>
    <r>
      <rPr>
        <b/>
        <sz val="10"/>
        <rFont val="Arial"/>
        <family val="2"/>
      </rPr>
      <t>Page 1, Section A, 5.</t>
    </r>
  </si>
  <si>
    <t>(B)</t>
  </si>
  <si>
    <r>
      <t>Proposed Negotiated Changes in Non-Compensation Items</t>
    </r>
    <r>
      <rPr>
        <sz val="10"/>
        <rFont val="Arial"/>
        <family val="2"/>
      </rPr>
      <t xml:space="preserve"> </t>
    </r>
  </si>
  <si>
    <t>Please discuss proposed changes in non-compensation items such as class size adjustments, staff development days, teacher prep time, classified staffing ratios, etc.</t>
  </si>
  <si>
    <t>(C)</t>
  </si>
  <si>
    <r>
      <t>Proposed Contingency Language</t>
    </r>
    <r>
      <rPr>
        <sz val="10"/>
        <rFont val="Arial"/>
        <family val="2"/>
      </rPr>
      <t xml:space="preserve"> </t>
    </r>
  </si>
  <si>
    <t>Please detail proposed contingency language relating to funding restoration, reopening, applicable fiscal years, or other significant provisions.  Please indicate when restoration will occur, if applicable.</t>
  </si>
  <si>
    <t>(E)</t>
  </si>
  <si>
    <t xml:space="preserve">Impact on Deficit Spending </t>
  </si>
  <si>
    <t xml:space="preserve">Will this agreement increase deficit spending in the current or subsequent years? </t>
  </si>
  <si>
    <t>DISCLOSURE OF COLLECTIVE BARGAINING AGREEMENTS</t>
  </si>
  <si>
    <t xml:space="preserve">School District: </t>
  </si>
  <si>
    <t xml:space="preserve">Bargaining Unit: </t>
  </si>
  <si>
    <t>FTE:</t>
  </si>
  <si>
    <t xml:space="preserve">Period of Agreement: </t>
  </si>
  <si>
    <t>Date of Public Meeting:</t>
  </si>
  <si>
    <r>
      <t xml:space="preserve">Please submit copies of the </t>
    </r>
    <r>
      <rPr>
        <b/>
        <u/>
        <sz val="14"/>
        <color indexed="8"/>
        <rFont val="Times New Roman"/>
        <family val="1"/>
      </rPr>
      <t>tentative agreement(s) and updated multi-year projection</t>
    </r>
    <r>
      <rPr>
        <sz val="14"/>
        <color indexed="8"/>
        <rFont val="Times New Roman"/>
        <family val="1"/>
      </rPr>
      <t xml:space="preserve">  (Unrestricted, Restricted, Combined) with the disclosure.</t>
    </r>
  </si>
  <si>
    <t>Government Code Section 3547.5:  Before a public school employer enters into a written agreement with an exclusive representative covering matters within the scope of representation, the major provisions of the agreement, including but not limited to, the costs that would be incurred by the public school employer under the agreement for the current and subsequent fiscal years, shall be disclosed at a public meeting of the public school employer in a format established for this purpose by the Superintendent of Public Instruction.</t>
  </si>
  <si>
    <t>SUMMARY OF AGREEMENT</t>
  </si>
  <si>
    <t>2024--2025</t>
  </si>
  <si>
    <t>2025-2026</t>
  </si>
  <si>
    <t>2026-2027</t>
  </si>
  <si>
    <t>Salary Schedule Increases (ongoing)</t>
  </si>
  <si>
    <t xml:space="preserve">Is increase retroactive?  If yes specify date </t>
  </si>
  <si>
    <t xml:space="preserve">Yes or No </t>
  </si>
  <si>
    <t>date</t>
  </si>
  <si>
    <t>Off-Schedule Payments Specifiy amount per FTE</t>
  </si>
  <si>
    <t xml:space="preserve">Are the off schedule payments  retroactive?  If yes specify date </t>
  </si>
  <si>
    <t>Payroll Processing Date for Salary</t>
  </si>
  <si>
    <t>Payroll Processing Date for Retro</t>
  </si>
  <si>
    <t>yes</t>
  </si>
  <si>
    <t xml:space="preserve">Is Health &amp; Welfare capped? If yes, insert Cap amount </t>
  </si>
  <si>
    <t>Amount</t>
  </si>
  <si>
    <t>Employer paid Health and Welfare Range per employee including Dental and Vision</t>
  </si>
  <si>
    <t>low</t>
  </si>
  <si>
    <t xml:space="preserve">high </t>
  </si>
  <si>
    <t>$</t>
  </si>
  <si>
    <t>no</t>
  </si>
  <si>
    <t>Bargaining Unit FTE Participating in Health &amp; Welfare</t>
  </si>
  <si>
    <r>
      <rPr>
        <sz val="11"/>
        <color indexed="8"/>
        <rFont val="Times New Roman"/>
        <family val="1"/>
      </rPr>
      <t xml:space="preserve">Required to Complete: </t>
    </r>
    <r>
      <rPr>
        <i/>
        <u/>
        <sz val="11"/>
        <color indexed="8"/>
        <rFont val="Times New Roman"/>
        <family val="1"/>
      </rPr>
      <t>Details (cap limit; plan coverage, etc. is the cap changing with this settlement?):</t>
    </r>
  </si>
  <si>
    <r>
      <t>Other Provisions</t>
    </r>
    <r>
      <rPr>
        <b/>
        <sz val="11"/>
        <color indexed="8"/>
        <rFont val="Times New Roman"/>
        <family val="1"/>
      </rPr>
      <t>:</t>
    </r>
  </si>
  <si>
    <t>TOTAL CUMULATIVE COST INCREASE OF PROPOSED AGREEMENT IN PRESENT &amp; FUTURE YEARS</t>
  </si>
  <si>
    <r>
      <t xml:space="preserve">Indicate the </t>
    </r>
    <r>
      <rPr>
        <b/>
        <u/>
        <sz val="11"/>
        <color theme="1"/>
        <rFont val="Times New Roman"/>
        <family val="1"/>
      </rPr>
      <t>cumulative costs</t>
    </r>
    <r>
      <rPr>
        <sz val="11"/>
        <color theme="1"/>
        <rFont val="Times New Roman"/>
        <family val="1"/>
      </rPr>
      <t xml:space="preserve"> of salary and benefit increases that would be incurred above the most current Board Approved Budget.                           Please only include costs for this agreement. </t>
    </r>
  </si>
  <si>
    <r>
      <t>Total Bargaining Unit  Ongoing Salary</t>
    </r>
    <r>
      <rPr>
        <sz val="11"/>
        <color indexed="8"/>
        <rFont val="Times New Roman"/>
        <family val="1"/>
      </rPr>
      <t xml:space="preserve"> </t>
    </r>
    <r>
      <rPr>
        <b/>
        <sz val="11"/>
        <color indexed="8"/>
        <rFont val="Times New Roman"/>
        <family val="1"/>
      </rPr>
      <t xml:space="preserve">Increases </t>
    </r>
  </si>
  <si>
    <t xml:space="preserve">Total Bargaining Unit One Time payments </t>
  </si>
  <si>
    <r>
      <t xml:space="preserve">Increased Statutory Costs </t>
    </r>
    <r>
      <rPr>
        <sz val="9"/>
        <color theme="1"/>
        <rFont val="Times New Roman"/>
        <family val="1"/>
      </rPr>
      <t xml:space="preserve">(Employer paid Benefits, STRS/PERS) </t>
    </r>
  </si>
  <si>
    <t>Increase in Employer Paid Health and Welfare Benefits</t>
  </si>
  <si>
    <t>Other Compensation Costs</t>
  </si>
  <si>
    <t>Other Non-Compensation Costs</t>
  </si>
  <si>
    <t xml:space="preserve">Total Cost of Settlement for this Bargaining Unit </t>
  </si>
  <si>
    <t>Total % Increase</t>
  </si>
  <si>
    <t>Projected STRS/PERS Rates</t>
  </si>
  <si>
    <t>*please include statutory costs tied to salary such as employer-paid taxes and PERS/STRS</t>
  </si>
  <si>
    <t>STATUS OF BARGAINING UNIT/EMPLOYEE AGREEMENTS</t>
  </si>
  <si>
    <t xml:space="preserve">   Indicate the current status (whether settled or not settled) of the remaining units.</t>
  </si>
  <si>
    <t>Bargaining Unit</t>
  </si>
  <si>
    <t>FTE</t>
  </si>
  <si>
    <t>Status</t>
  </si>
  <si>
    <t>Year: 2024-25</t>
  </si>
  <si>
    <t>GENERAL FUND</t>
  </si>
  <si>
    <t>Board Approved Budget Before Settlement</t>
  </si>
  <si>
    <r>
      <t xml:space="preserve">Adjustments
</t>
    </r>
    <r>
      <rPr>
        <i/>
        <sz val="9"/>
        <color indexed="9"/>
        <rFont val="Times New Roman"/>
        <family val="1"/>
      </rPr>
      <t>as a result of the Agreement</t>
    </r>
  </si>
  <si>
    <t>Revised Budget</t>
  </si>
  <si>
    <t>(Column 1)</t>
  </si>
  <si>
    <t>(Column 2)</t>
  </si>
  <si>
    <t>(Column 1 + 2)</t>
  </si>
  <si>
    <t>Total Revenues</t>
  </si>
  <si>
    <t>Expenditures</t>
  </si>
  <si>
    <t>1000 Certificated Salaries</t>
  </si>
  <si>
    <t>2000 Classified Salaries</t>
  </si>
  <si>
    <t>3000 Benefits</t>
  </si>
  <si>
    <t>4000 Instructional Supplies</t>
  </si>
  <si>
    <t>5000 Contracted Services</t>
  </si>
  <si>
    <t>6000 Capital Outlay</t>
  </si>
  <si>
    <t>7000 Other</t>
  </si>
  <si>
    <t>Total Expenditures</t>
  </si>
  <si>
    <t>Interfund Transfer In</t>
  </si>
  <si>
    <t>Interfund Transfer Out (enter as negative)</t>
  </si>
  <si>
    <t>Other Financing Sources</t>
  </si>
  <si>
    <t>Other Financing Uses (enter as negative)</t>
  </si>
  <si>
    <t xml:space="preserve">Total Other </t>
  </si>
  <si>
    <t>Operating Surplus (Deficit)</t>
  </si>
  <si>
    <t>Beginning Fund Balance</t>
  </si>
  <si>
    <t>Projected Ending Balance</t>
  </si>
  <si>
    <t>Available Reserves</t>
  </si>
  <si>
    <t xml:space="preserve">Available Reserves
</t>
  </si>
  <si>
    <t>(Optional: Include Fund 17 Special Reserve)</t>
  </si>
  <si>
    <t xml:space="preserve">Reserve For Economic Uncertainties </t>
  </si>
  <si>
    <t xml:space="preserve">      Total Available Reserves</t>
  </si>
  <si>
    <t>State Required Reserve %</t>
  </si>
  <si>
    <t>&lt;-- Change to district's state requirement</t>
  </si>
  <si>
    <t>State Required Reserve $</t>
  </si>
  <si>
    <t>CERTIFICATION NO. 1</t>
  </si>
  <si>
    <t>The disclosure document must be signed by the district superintendent and chief business officer at the time of public disclosure.</t>
  </si>
  <si>
    <t>In accordance with the requirements of Government Code section 3547.5, the superintendent and chief business officer of the school district hereby certify that the district can meet the costs incurred under the Collective Bargaining Agreement between the District and the Bargaining Unit during the term of the agreement.</t>
  </si>
  <si>
    <t>Chief Business Officer</t>
  </si>
  <si>
    <t>Date</t>
  </si>
  <si>
    <t>District Superintendent</t>
  </si>
  <si>
    <t>CERTIFICATION NO. 2</t>
  </si>
  <si>
    <t>The disclosure document must be signed by the president or clerk of the governing board at the time of formal board action on the proposed agreement.</t>
  </si>
  <si>
    <t>The information provided in this document summarizes the financial implications of the proposed agreement and is submitted to the governing board for public disclosure of the major provisions of the agreement (as provided in the "Public Disclosure of Proposed Bargaining Agreement") in accordance with the requirements of AB 1200 and Government Code section 3547.5.</t>
  </si>
  <si>
    <t>President or Clerk of Governing Board</t>
  </si>
  <si>
    <r>
      <t>·</t>
    </r>
    <r>
      <rPr>
        <sz val="7"/>
        <color rgb="FF000000"/>
        <rFont val="Times New Roman"/>
        <family val="1"/>
      </rPr>
      <t xml:space="preserve">      </t>
    </r>
    <r>
      <rPr>
        <sz val="14"/>
        <color rgb="FF000000"/>
        <rFont val="Calibri"/>
        <family val="2"/>
      </rPr>
      <t>Bargaining Unit Tentative Agreement, If no Agreement, send documentation of a ME TOO Clause</t>
    </r>
  </si>
  <si>
    <r>
      <t>·</t>
    </r>
    <r>
      <rPr>
        <sz val="7"/>
        <color rgb="FF000000"/>
        <rFont val="Times New Roman"/>
        <family val="1"/>
      </rPr>
      <t xml:space="preserve">      </t>
    </r>
    <r>
      <rPr>
        <sz val="14"/>
        <color rgb="FF000000"/>
        <rFont val="Calibri"/>
        <family val="2"/>
      </rPr>
      <t>Most current MYP showing a Breakout of the impact of the Agreement(s)</t>
    </r>
  </si>
  <si>
    <r>
      <t>o</t>
    </r>
    <r>
      <rPr>
        <sz val="7"/>
        <color rgb="FF000000"/>
        <rFont val="Times New Roman"/>
        <family val="1"/>
      </rPr>
      <t xml:space="preserve">   </t>
    </r>
    <r>
      <rPr>
        <sz val="14"/>
        <color rgb="FF000000"/>
        <rFont val="Calibri"/>
        <family val="2"/>
      </rPr>
      <t>Separated by BU’s</t>
    </r>
  </si>
  <si>
    <r>
      <t>o</t>
    </r>
    <r>
      <rPr>
        <sz val="7"/>
        <color rgb="FF000000"/>
        <rFont val="Times New Roman"/>
        <family val="1"/>
      </rPr>
      <t xml:space="preserve">   </t>
    </r>
    <r>
      <rPr>
        <sz val="14"/>
        <color rgb="FF000000"/>
        <rFont val="Calibri"/>
        <family val="2"/>
      </rPr>
      <t>Separated by Salaries, Statutory Benefits, Health and Wealth and Welfare</t>
    </r>
  </si>
  <si>
    <r>
      <t>·</t>
    </r>
    <r>
      <rPr>
        <sz val="7"/>
        <color rgb="FF000000"/>
        <rFont val="Times New Roman"/>
        <family val="1"/>
      </rPr>
      <t xml:space="preserve">      </t>
    </r>
    <r>
      <rPr>
        <sz val="14"/>
        <color rgb="FF000000"/>
        <rFont val="Calibri"/>
        <family val="2"/>
      </rPr>
      <t xml:space="preserve">EACH BARGAINING UNIT SHOULD BE ON ITS OWN FORM </t>
    </r>
  </si>
  <si>
    <t>Additional Documents Required if using this old Form:</t>
  </si>
  <si>
    <r>
      <t>·</t>
    </r>
    <r>
      <rPr>
        <sz val="7"/>
        <color rgb="FF000000"/>
        <rFont val="Times New Roman"/>
        <family val="1"/>
      </rPr>
      <t xml:space="preserve">      </t>
    </r>
    <r>
      <rPr>
        <sz val="14"/>
        <color rgb="FF000000"/>
        <rFont val="Calibri"/>
        <family val="2"/>
      </rPr>
      <t>Assumptions for any Budget Adjustment since the Last SACS MYP</t>
    </r>
  </si>
  <si>
    <r>
      <t>·</t>
    </r>
    <r>
      <rPr>
        <sz val="7"/>
        <color rgb="FF000000"/>
        <rFont val="Times New Roman"/>
        <family val="1"/>
      </rPr>
      <t xml:space="preserve">      </t>
    </r>
    <r>
      <rPr>
        <sz val="14"/>
        <color rgb="FF000000"/>
        <rFont val="Calibri"/>
        <family val="2"/>
      </rPr>
      <t>Any other documents presented to your Board as part of the Disclosures.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</si>
</sst>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 numFmtId="167" formatCode="[$-409]mmmm\ d\,\ yyyy;@"/>
  </numFmts>
  <fonts count="49" x14ac:knownFonts="1">
    <font>
      <sz val="11"/>
      <color theme="1"/>
      <name val="Calibri"/>
      <family val="2"/>
      <scheme val="minor"/>
    </font>
    <font>
      <sz val="11"/>
      <color indexed="8"/>
      <name val="Times New Roman"/>
      <family val="1"/>
    </font>
    <font>
      <b/>
      <sz val="11"/>
      <color indexed="8"/>
      <name val="Times New Roman"/>
      <family val="1"/>
    </font>
    <font>
      <i/>
      <sz val="9"/>
      <color indexed="9"/>
      <name val="Times New Roman"/>
      <family val="1"/>
    </font>
    <font>
      <sz val="11"/>
      <name val="Times New Roman"/>
      <family val="1"/>
    </font>
    <font>
      <b/>
      <i/>
      <sz val="11"/>
      <name val="Times New Roman"/>
      <family val="1"/>
    </font>
    <font>
      <sz val="10"/>
      <name val="Times New Roman"/>
      <family val="1"/>
    </font>
    <font>
      <i/>
      <u/>
      <sz val="11"/>
      <color indexed="8"/>
      <name val="Times New Roman"/>
      <family val="1"/>
    </font>
    <font>
      <sz val="11"/>
      <color theme="1"/>
      <name val="Calibri"/>
      <family val="2"/>
      <scheme val="minor"/>
    </font>
    <font>
      <sz val="11"/>
      <color theme="1"/>
      <name val="Times New Roman"/>
      <family val="1"/>
    </font>
    <font>
      <sz val="10"/>
      <color theme="1"/>
      <name val="Times New Roman"/>
      <family val="1"/>
    </font>
    <font>
      <sz val="11"/>
      <color theme="0" tint="-0.14999847407452621"/>
      <name val="Times New Roman"/>
      <family val="1"/>
    </font>
    <font>
      <b/>
      <sz val="11"/>
      <color theme="1"/>
      <name val="Times New Roman"/>
      <family val="1"/>
    </font>
    <font>
      <i/>
      <sz val="11"/>
      <color theme="1"/>
      <name val="Times New Roman"/>
      <family val="1"/>
    </font>
    <font>
      <b/>
      <i/>
      <sz val="11"/>
      <color theme="0"/>
      <name val="Times New Roman"/>
      <family val="1"/>
    </font>
    <font>
      <b/>
      <u/>
      <sz val="11"/>
      <color theme="1"/>
      <name val="Times New Roman"/>
      <family val="1"/>
    </font>
    <font>
      <b/>
      <sz val="11"/>
      <color theme="0"/>
      <name val="Times New Roman"/>
      <family val="1"/>
    </font>
    <font>
      <b/>
      <i/>
      <sz val="11"/>
      <color theme="1"/>
      <name val="Times New Roman"/>
      <family val="1"/>
    </font>
    <font>
      <sz val="14"/>
      <color theme="1"/>
      <name val="Times New Roman"/>
      <family val="1"/>
    </font>
    <font>
      <b/>
      <u/>
      <sz val="14"/>
      <color indexed="8"/>
      <name val="Times New Roman"/>
      <family val="1"/>
    </font>
    <font>
      <sz val="14"/>
      <color indexed="8"/>
      <name val="Times New Roman"/>
      <family val="1"/>
    </font>
    <font>
      <u/>
      <sz val="11"/>
      <color indexed="8"/>
      <name val="Times New Roman"/>
      <family val="1"/>
    </font>
    <font>
      <i/>
      <sz val="11"/>
      <color rgb="FFFF0000"/>
      <name val="Times New Roman"/>
      <family val="1"/>
    </font>
    <font>
      <sz val="9"/>
      <color indexed="81"/>
      <name val="Tahoma"/>
      <family val="2"/>
    </font>
    <font>
      <b/>
      <sz val="9"/>
      <color indexed="81"/>
      <name val="Tahoma"/>
      <family val="2"/>
    </font>
    <font>
      <sz val="11"/>
      <color theme="0"/>
      <name val="Times New Roman"/>
      <family val="1"/>
    </font>
    <font>
      <sz val="10"/>
      <color theme="0"/>
      <name val="Times New Roman"/>
      <family val="1"/>
    </font>
    <font>
      <b/>
      <i/>
      <sz val="11"/>
      <color theme="0" tint="-0.249977111117893"/>
      <name val="Times New Roman"/>
      <family val="1"/>
    </font>
    <font>
      <sz val="10"/>
      <name val="Arial"/>
      <family val="2"/>
    </font>
    <font>
      <b/>
      <sz val="14"/>
      <name val="Arial"/>
      <family val="2"/>
    </font>
    <font>
      <sz val="12"/>
      <name val="Arial"/>
      <family val="2"/>
    </font>
    <font>
      <sz val="9"/>
      <name val="Arial"/>
      <family val="2"/>
    </font>
    <font>
      <b/>
      <sz val="10"/>
      <name val="Arial"/>
      <family val="2"/>
    </font>
    <font>
      <b/>
      <sz val="10"/>
      <color indexed="10"/>
      <name val="Arial"/>
      <family val="2"/>
    </font>
    <font>
      <b/>
      <u/>
      <sz val="10"/>
      <color indexed="10"/>
      <name val="Arial"/>
      <family val="2"/>
    </font>
    <font>
      <b/>
      <u/>
      <sz val="10"/>
      <name val="Arial"/>
      <family val="2"/>
    </font>
    <font>
      <b/>
      <sz val="12"/>
      <name val="Arial"/>
      <family val="2"/>
    </font>
    <font>
      <b/>
      <sz val="8"/>
      <name val="Arial"/>
      <family val="2"/>
    </font>
    <font>
      <b/>
      <sz val="9"/>
      <name val="Arial"/>
      <family val="2"/>
    </font>
    <font>
      <sz val="8"/>
      <name val="Arial"/>
      <family val="2"/>
    </font>
    <font>
      <i/>
      <sz val="8"/>
      <name val="Arial"/>
      <family val="2"/>
    </font>
    <font>
      <b/>
      <u/>
      <sz val="8"/>
      <name val="Arial"/>
      <family val="2"/>
    </font>
    <font>
      <i/>
      <u/>
      <sz val="8"/>
      <name val="Arial"/>
      <family val="2"/>
    </font>
    <font>
      <i/>
      <sz val="10"/>
      <name val="Arial"/>
      <family val="2"/>
    </font>
    <font>
      <sz val="9"/>
      <color theme="1"/>
      <name val="Times New Roman"/>
      <family val="1"/>
    </font>
    <font>
      <sz val="14"/>
      <color rgb="FF000000"/>
      <name val="Calibri"/>
      <family val="2"/>
    </font>
    <font>
      <sz val="14"/>
      <color rgb="FF000000"/>
      <name val="Symbol"/>
      <family val="1"/>
      <charset val="2"/>
    </font>
    <font>
      <sz val="7"/>
      <color rgb="FF000000"/>
      <name val="Times New Roman"/>
      <family val="1"/>
    </font>
    <font>
      <sz val="14"/>
      <color rgb="FF000000"/>
      <name val="Courier New"/>
      <family val="3"/>
    </font>
  </fonts>
  <fills count="7">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1" tint="0.34998626667073579"/>
        <bgColor indexed="64"/>
      </patternFill>
    </fill>
    <fill>
      <patternFill patternType="gray0625"/>
    </fill>
  </fills>
  <borders count="11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medium">
        <color indexed="64"/>
      </left>
      <right/>
      <top/>
      <bottom style="thin">
        <color rgb="FF000000"/>
      </bottom>
      <diagonal/>
    </border>
    <border>
      <left/>
      <right/>
      <top/>
      <bottom style="thin">
        <color rgb="FF000000"/>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thin">
        <color theme="0" tint="-0.34998626667073579"/>
      </top>
      <bottom/>
      <diagonal/>
    </border>
    <border>
      <left style="thin">
        <color rgb="FF000000"/>
      </left>
      <right/>
      <top style="thin">
        <color rgb="FF000000"/>
      </top>
      <bottom style="thin">
        <color theme="0" tint="-0.34998626667073579"/>
      </bottom>
      <diagonal/>
    </border>
    <border>
      <left style="thin">
        <color indexed="64"/>
      </left>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indexed="64"/>
      </left>
      <right style="thin">
        <color indexed="64"/>
      </right>
      <top style="medium">
        <color rgb="FF000000"/>
      </top>
      <bottom style="thin">
        <color rgb="FF000000"/>
      </bottom>
      <diagonal/>
    </border>
    <border>
      <left style="thin">
        <color indexed="64"/>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indexed="64"/>
      </right>
      <top style="thin">
        <color rgb="FF000000"/>
      </top>
      <bottom style="medium">
        <color rgb="FF000000"/>
      </bottom>
      <diagonal/>
    </border>
    <border>
      <left style="thin">
        <color indexed="64"/>
      </left>
      <right style="medium">
        <color rgb="FF000000"/>
      </right>
      <top style="thin">
        <color rgb="FF000000"/>
      </top>
      <bottom style="medium">
        <color rgb="FF000000"/>
      </bottom>
      <diagonal/>
    </border>
    <border>
      <left style="medium">
        <color indexed="64"/>
      </left>
      <right/>
      <top/>
      <bottom style="thin">
        <color indexed="64"/>
      </bottom>
      <diagonal/>
    </border>
    <border>
      <left/>
      <right/>
      <top style="thin">
        <color rgb="FF000000"/>
      </top>
      <bottom style="thin">
        <color theme="0" tint="-0.34998626667073579"/>
      </bottom>
      <diagonal/>
    </border>
    <border>
      <left/>
      <right/>
      <top style="thin">
        <color theme="0" tint="-0.34998626667073579"/>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style="thin">
        <color theme="0" tint="-0.34998626667073579"/>
      </top>
      <bottom style="thin">
        <color indexed="64"/>
      </bottom>
      <diagonal/>
    </border>
    <border>
      <left/>
      <right/>
      <top style="thin">
        <color theme="0" tint="-0.34998626667073579"/>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style="double">
        <color indexed="64"/>
      </top>
      <bottom/>
      <diagonal/>
    </border>
    <border>
      <left/>
      <right style="thin">
        <color indexed="64"/>
      </right>
      <top/>
      <bottom style="thin">
        <color rgb="FF000000"/>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top style="thin">
        <color indexed="64"/>
      </top>
      <bottom style="thin">
        <color indexed="64"/>
      </bottom>
      <diagonal/>
    </border>
  </borders>
  <cellStyleXfs count="4">
    <xf numFmtId="0" fontId="0" fillId="0" borderId="0"/>
    <xf numFmtId="43" fontId="8"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58">
    <xf numFmtId="0" fontId="0" fillId="0" borderId="0" xfId="0"/>
    <xf numFmtId="0" fontId="9" fillId="0" borderId="0" xfId="0" applyFont="1" applyProtection="1">
      <protection locked="0"/>
    </xf>
    <xf numFmtId="43" fontId="10" fillId="0" borderId="1" xfId="1" applyFont="1" applyBorder="1" applyProtection="1">
      <protection locked="0"/>
    </xf>
    <xf numFmtId="49" fontId="9" fillId="0" borderId="0" xfId="0" applyNumberFormat="1" applyFont="1" applyProtection="1">
      <protection locked="0"/>
    </xf>
    <xf numFmtId="165" fontId="10" fillId="0" borderId="2" xfId="0" applyNumberFormat="1" applyFont="1" applyBorder="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center"/>
      <protection locked="0"/>
    </xf>
    <xf numFmtId="14" fontId="9" fillId="0" borderId="1" xfId="0" applyNumberFormat="1" applyFont="1" applyBorder="1" applyProtection="1">
      <protection locked="0"/>
    </xf>
    <xf numFmtId="0" fontId="9" fillId="0" borderId="6"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0" fillId="0" borderId="6" xfId="0" applyFont="1" applyBorder="1" applyProtection="1">
      <protection locked="0"/>
    </xf>
    <xf numFmtId="14" fontId="11" fillId="0" borderId="0" xfId="0" applyNumberFormat="1" applyFont="1" applyProtection="1">
      <protection locked="0"/>
    </xf>
    <xf numFmtId="0" fontId="9" fillId="0" borderId="8" xfId="0" applyFont="1" applyBorder="1" applyProtection="1">
      <protection locked="0"/>
    </xf>
    <xf numFmtId="0" fontId="9" fillId="0" borderId="9" xfId="0" applyFont="1" applyBorder="1" applyProtection="1">
      <protection locked="0"/>
    </xf>
    <xf numFmtId="0" fontId="12" fillId="0" borderId="0" xfId="0" applyFont="1" applyAlignment="1">
      <alignment horizontal="right"/>
    </xf>
    <xf numFmtId="0" fontId="9" fillId="0" borderId="0" xfId="0" applyFont="1" applyAlignment="1">
      <alignment vertical="center"/>
    </xf>
    <xf numFmtId="0" fontId="9" fillId="0" borderId="0" xfId="0" applyFont="1" applyAlignment="1">
      <alignment horizontal="justify"/>
    </xf>
    <xf numFmtId="0" fontId="9" fillId="0" borderId="0" xfId="0" applyFont="1"/>
    <xf numFmtId="0" fontId="13" fillId="0" borderId="0" xfId="0" applyFont="1" applyAlignment="1">
      <alignment vertical="center"/>
    </xf>
    <xf numFmtId="0" fontId="12" fillId="0" borderId="4" xfId="0" applyFont="1" applyBorder="1" applyAlignment="1">
      <alignment horizontal="center"/>
    </xf>
    <xf numFmtId="0" fontId="9" fillId="0" borderId="11" xfId="0" applyFont="1" applyBorder="1"/>
    <xf numFmtId="0" fontId="9" fillId="0" borderId="12" xfId="0" applyFont="1" applyBorder="1"/>
    <xf numFmtId="14" fontId="6" fillId="0" borderId="0" xfId="0" applyNumberFormat="1" applyFont="1" applyAlignment="1">
      <alignment horizontal="center"/>
    </xf>
    <xf numFmtId="0" fontId="22" fillId="0" borderId="0" xfId="0" applyFont="1" applyAlignment="1">
      <alignment vertical="center"/>
    </xf>
    <xf numFmtId="49" fontId="9" fillId="0" borderId="4" xfId="0" applyNumberFormat="1" applyFont="1" applyBorder="1" applyProtection="1">
      <protection locked="0"/>
    </xf>
    <xf numFmtId="9" fontId="9" fillId="2" borderId="39" xfId="3" applyFont="1" applyFill="1" applyBorder="1" applyAlignment="1" applyProtection="1">
      <alignment horizontal="center" vertical="center" wrapText="1"/>
      <protection locked="0"/>
    </xf>
    <xf numFmtId="0" fontId="25" fillId="0" borderId="0" xfId="0" applyFont="1" applyProtection="1">
      <protection locked="0"/>
    </xf>
    <xf numFmtId="0" fontId="25" fillId="0" borderId="0" xfId="0" applyFont="1"/>
    <xf numFmtId="0" fontId="25" fillId="0" borderId="0" xfId="0" applyFont="1" applyAlignment="1" applyProtection="1">
      <alignment vertical="center"/>
      <protection locked="0"/>
    </xf>
    <xf numFmtId="0" fontId="25" fillId="0" borderId="10" xfId="0" applyFont="1" applyBorder="1"/>
    <xf numFmtId="0" fontId="25" fillId="0" borderId="5" xfId="0" applyFont="1" applyBorder="1"/>
    <xf numFmtId="0" fontId="25" fillId="0" borderId="5" xfId="0" applyFont="1" applyBorder="1" applyProtection="1">
      <protection locked="0"/>
    </xf>
    <xf numFmtId="0" fontId="26" fillId="0" borderId="5" xfId="0" applyFont="1" applyBorder="1" applyProtection="1">
      <protection locked="0"/>
    </xf>
    <xf numFmtId="0" fontId="25" fillId="0" borderId="7" xfId="0" applyFont="1" applyBorder="1" applyProtection="1">
      <protection locked="0"/>
    </xf>
    <xf numFmtId="14" fontId="4" fillId="0" borderId="0" xfId="0" applyNumberFormat="1" applyFont="1" applyAlignment="1" applyProtection="1">
      <alignment horizontal="center"/>
      <protection locked="0"/>
    </xf>
    <xf numFmtId="166" fontId="9" fillId="5" borderId="27" xfId="1" applyNumberFormat="1" applyFont="1" applyFill="1" applyBorder="1" applyAlignment="1" applyProtection="1">
      <alignment horizontal="center" vertical="center" wrapText="1"/>
      <protection locked="0"/>
    </xf>
    <xf numFmtId="166" fontId="9" fillId="5" borderId="23" xfId="1" applyNumberFormat="1" applyFont="1" applyFill="1" applyBorder="1" applyAlignment="1" applyProtection="1">
      <alignment horizontal="center" vertical="center" wrapText="1"/>
      <protection locked="0"/>
    </xf>
    <xf numFmtId="166" fontId="9" fillId="5" borderId="28" xfId="1" applyNumberFormat="1" applyFont="1" applyFill="1" applyBorder="1" applyAlignment="1" applyProtection="1">
      <alignment horizontal="center" vertical="center" wrapText="1"/>
      <protection locked="0"/>
    </xf>
    <xf numFmtId="166" fontId="9" fillId="5" borderId="29" xfId="1" applyNumberFormat="1" applyFont="1" applyFill="1" applyBorder="1" applyAlignment="1" applyProtection="1">
      <alignment horizontal="center" vertical="center" wrapText="1"/>
      <protection locked="0"/>
    </xf>
    <xf numFmtId="0" fontId="30" fillId="0" borderId="0" xfId="0" applyFont="1" applyAlignment="1">
      <alignment vertical="center"/>
    </xf>
    <xf numFmtId="0" fontId="28" fillId="0" borderId="0" xfId="0" applyFont="1" applyAlignment="1">
      <alignment vertical="center"/>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right" vertical="center"/>
      <protection locked="0"/>
    </xf>
    <xf numFmtId="0" fontId="28" fillId="4" borderId="1" xfId="0" applyFont="1" applyFill="1" applyBorder="1" applyAlignment="1" applyProtection="1">
      <alignment horizontal="center" vertical="center"/>
      <protection locked="0"/>
    </xf>
    <xf numFmtId="0" fontId="28" fillId="0" borderId="28" xfId="0" applyFont="1" applyBorder="1" applyAlignment="1" applyProtection="1">
      <alignment horizontal="left" vertical="center"/>
      <protection locked="0"/>
    </xf>
    <xf numFmtId="0" fontId="28" fillId="0" borderId="16" xfId="0" applyFont="1" applyBorder="1" applyAlignment="1" applyProtection="1">
      <alignment vertical="center"/>
      <protection locked="0"/>
    </xf>
    <xf numFmtId="165" fontId="28" fillId="4" borderId="2" xfId="0" applyNumberFormat="1" applyFont="1" applyFill="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165" fontId="28" fillId="4" borderId="23" xfId="0" applyNumberFormat="1" applyFont="1" applyFill="1" applyBorder="1" applyAlignment="1" applyProtection="1">
      <alignment horizontal="center" vertical="center"/>
      <protection locked="0"/>
    </xf>
    <xf numFmtId="0" fontId="28" fillId="0" borderId="83"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8" fillId="0" borderId="84" xfId="0" applyFont="1" applyBorder="1" applyAlignment="1" applyProtection="1">
      <alignment vertical="center"/>
      <protection locked="0"/>
    </xf>
    <xf numFmtId="0" fontId="28" fillId="0" borderId="85" xfId="0" applyFont="1" applyBorder="1" applyAlignment="1" applyProtection="1">
      <alignment horizontal="left" vertical="center"/>
      <protection locked="0"/>
    </xf>
    <xf numFmtId="0" fontId="28" fillId="0" borderId="1" xfId="0" applyFont="1" applyBorder="1" applyAlignment="1" applyProtection="1">
      <alignment vertical="center"/>
      <protection locked="0"/>
    </xf>
    <xf numFmtId="165" fontId="28" fillId="4" borderId="1" xfId="0" applyNumberFormat="1"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165" fontId="28" fillId="4" borderId="86" xfId="0" applyNumberFormat="1" applyFont="1" applyFill="1" applyBorder="1" applyAlignment="1" applyProtection="1">
      <alignment horizontal="center" vertical="center"/>
      <protection locked="0"/>
    </xf>
    <xf numFmtId="0" fontId="28" fillId="0" borderId="0" xfId="0" applyFont="1" applyAlignment="1" applyProtection="1">
      <alignment horizontal="right" vertical="center" wrapText="1"/>
      <protection locked="0"/>
    </xf>
    <xf numFmtId="0" fontId="32" fillId="0" borderId="87" xfId="0" applyFont="1" applyBorder="1" applyAlignment="1">
      <alignment horizontal="center" vertical="center"/>
    </xf>
    <xf numFmtId="0" fontId="32" fillId="0" borderId="87" xfId="0" applyFont="1" applyBorder="1" applyAlignment="1">
      <alignment vertical="center"/>
    </xf>
    <xf numFmtId="0" fontId="32" fillId="0" borderId="0" xfId="0" applyFont="1" applyAlignment="1">
      <alignment vertical="center"/>
    </xf>
    <xf numFmtId="0" fontId="38" fillId="0" borderId="0" xfId="0" applyFont="1" applyAlignment="1">
      <alignment vertical="center"/>
    </xf>
    <xf numFmtId="0" fontId="28" fillId="0" borderId="84" xfId="0" applyFont="1" applyBorder="1" applyAlignment="1">
      <alignment vertical="center"/>
    </xf>
    <xf numFmtId="0" fontId="38" fillId="0" borderId="90" xfId="0" applyFont="1" applyBorder="1" applyAlignment="1">
      <alignment horizontal="center" vertical="center"/>
    </xf>
    <xf numFmtId="0" fontId="38" fillId="0" borderId="91" xfId="0" applyFont="1" applyBorder="1" applyAlignment="1">
      <alignment horizontal="center" vertical="center"/>
    </xf>
    <xf numFmtId="0" fontId="28" fillId="0" borderId="97" xfId="0" applyFont="1" applyBorder="1" applyAlignment="1" applyProtection="1">
      <alignment horizontal="center" vertical="center"/>
      <protection locked="0"/>
    </xf>
    <xf numFmtId="0" fontId="28" fillId="0" borderId="82" xfId="0" applyFont="1" applyBorder="1" applyAlignment="1" applyProtection="1">
      <alignment horizontal="center" vertical="center"/>
      <protection locked="0"/>
    </xf>
    <xf numFmtId="0" fontId="28" fillId="0" borderId="96" xfId="0" applyFont="1" applyBorder="1" applyAlignment="1" applyProtection="1">
      <alignment horizontal="center" vertical="center"/>
      <protection locked="0"/>
    </xf>
    <xf numFmtId="0" fontId="37" fillId="0" borderId="84" xfId="0" applyFont="1" applyBorder="1" applyAlignment="1">
      <alignment vertical="center"/>
    </xf>
    <xf numFmtId="42" fontId="39" fillId="4" borderId="97" xfId="0" applyNumberFormat="1" applyFont="1" applyFill="1" applyBorder="1" applyAlignment="1" applyProtection="1">
      <alignment vertical="center"/>
      <protection locked="0"/>
    </xf>
    <xf numFmtId="42" fontId="39" fillId="4" borderId="82" xfId="0" applyNumberFormat="1" applyFont="1" applyFill="1" applyBorder="1" applyAlignment="1" applyProtection="1">
      <alignment vertical="center"/>
      <protection locked="0"/>
    </xf>
    <xf numFmtId="42" fontId="39" fillId="4" borderId="96" xfId="0" applyNumberFormat="1" applyFont="1" applyFill="1" applyBorder="1" applyAlignment="1" applyProtection="1">
      <alignment vertical="center"/>
      <protection locked="0"/>
    </xf>
    <xf numFmtId="0" fontId="40" fillId="0" borderId="84" xfId="0" applyFont="1" applyBorder="1" applyAlignment="1">
      <alignment vertical="center"/>
    </xf>
    <xf numFmtId="10" fontId="40" fillId="0" borderId="97" xfId="3" applyNumberFormat="1" applyFont="1" applyFill="1" applyBorder="1" applyAlignment="1" applyProtection="1">
      <alignment vertical="center"/>
    </xf>
    <xf numFmtId="10" fontId="40" fillId="0" borderId="82" xfId="3" applyNumberFormat="1" applyFont="1" applyFill="1" applyBorder="1" applyAlignment="1" applyProtection="1">
      <alignment vertical="center"/>
    </xf>
    <xf numFmtId="10" fontId="40" fillId="0" borderId="96" xfId="3" applyNumberFormat="1" applyFont="1" applyFill="1" applyBorder="1" applyAlignment="1" applyProtection="1">
      <alignment vertical="center"/>
    </xf>
    <xf numFmtId="0" fontId="40" fillId="0" borderId="100" xfId="0" applyFont="1" applyBorder="1" applyAlignment="1">
      <alignment horizontal="left" vertical="center"/>
    </xf>
    <xf numFmtId="0" fontId="39" fillId="0" borderId="101" xfId="0" applyFont="1" applyBorder="1" applyAlignment="1">
      <alignment horizontal="right" vertical="center"/>
    </xf>
    <xf numFmtId="0" fontId="39" fillId="0" borderId="87" xfId="0" applyFont="1" applyBorder="1" applyAlignment="1">
      <alignment horizontal="right" vertical="center"/>
    </xf>
    <xf numFmtId="10" fontId="39" fillId="0" borderId="102" xfId="3" applyNumberFormat="1" applyFont="1" applyFill="1" applyBorder="1" applyAlignment="1" applyProtection="1">
      <alignment vertical="center"/>
    </xf>
    <xf numFmtId="10" fontId="39" fillId="0" borderId="103" xfId="3" applyNumberFormat="1" applyFont="1" applyFill="1" applyBorder="1" applyAlignment="1" applyProtection="1">
      <alignment vertical="center"/>
    </xf>
    <xf numFmtId="10" fontId="39" fillId="0" borderId="106" xfId="0" applyNumberFormat="1" applyFont="1" applyBorder="1" applyAlignment="1">
      <alignment vertical="center"/>
    </xf>
    <xf numFmtId="0" fontId="40" fillId="0" borderId="84" xfId="0" applyFont="1" applyBorder="1" applyAlignment="1">
      <alignment horizontal="left" vertical="center"/>
    </xf>
    <xf numFmtId="0" fontId="39" fillId="0" borderId="90" xfId="0" applyFont="1" applyBorder="1" applyAlignment="1">
      <alignment horizontal="right" vertical="center"/>
    </xf>
    <xf numFmtId="0" fontId="39" fillId="0" borderId="0" xfId="0" applyFont="1" applyAlignment="1">
      <alignment horizontal="right" vertical="center"/>
    </xf>
    <xf numFmtId="10" fontId="39" fillId="0" borderId="97" xfId="3" applyNumberFormat="1" applyFont="1" applyFill="1" applyBorder="1" applyAlignment="1" applyProtection="1">
      <alignment vertical="center"/>
    </xf>
    <xf numFmtId="10" fontId="39" fillId="0" borderId="82" xfId="3" applyNumberFormat="1" applyFont="1" applyFill="1" applyBorder="1" applyAlignment="1" applyProtection="1">
      <alignment vertical="center"/>
    </xf>
    <xf numFmtId="10" fontId="39" fillId="0" borderId="96" xfId="0" applyNumberFormat="1" applyFont="1" applyBorder="1" applyAlignment="1">
      <alignment vertical="center"/>
    </xf>
    <xf numFmtId="42" fontId="39" fillId="4" borderId="83" xfId="0" applyNumberFormat="1" applyFont="1" applyFill="1" applyBorder="1" applyAlignment="1" applyProtection="1">
      <alignment vertical="center"/>
      <protection locked="0"/>
    </xf>
    <xf numFmtId="42" fontId="39" fillId="4" borderId="0" xfId="0" applyNumberFormat="1" applyFont="1" applyFill="1" applyAlignment="1" applyProtection="1">
      <alignment horizontal="right" vertical="center"/>
      <protection locked="0"/>
    </xf>
    <xf numFmtId="0" fontId="39" fillId="0" borderId="0" xfId="0" applyFont="1" applyAlignment="1">
      <alignment vertical="center"/>
    </xf>
    <xf numFmtId="0" fontId="40" fillId="0" borderId="0" xfId="0" applyFont="1" applyAlignment="1">
      <alignment vertical="center"/>
    </xf>
    <xf numFmtId="0" fontId="40" fillId="0" borderId="82" xfId="0" applyFont="1" applyBorder="1" applyAlignment="1">
      <alignment vertical="center"/>
    </xf>
    <xf numFmtId="0" fontId="40" fillId="0" borderId="83" xfId="0" applyFont="1" applyBorder="1" applyAlignment="1">
      <alignment horizontal="right" vertical="center"/>
    </xf>
    <xf numFmtId="10" fontId="39" fillId="0" borderId="84" xfId="3" applyNumberFormat="1" applyFont="1" applyFill="1" applyBorder="1" applyAlignment="1" applyProtection="1">
      <alignment vertical="center"/>
    </xf>
    <xf numFmtId="42" fontId="39" fillId="0" borderId="83" xfId="0" applyNumberFormat="1" applyFont="1" applyBorder="1" applyAlignment="1">
      <alignment horizontal="right" vertical="center"/>
    </xf>
    <xf numFmtId="42" fontId="39" fillId="0" borderId="0" xfId="0" applyNumberFormat="1" applyFont="1" applyAlignment="1">
      <alignment horizontal="right" vertical="center"/>
    </xf>
    <xf numFmtId="42" fontId="39" fillId="0" borderId="97" xfId="0" applyNumberFormat="1" applyFont="1" applyBorder="1" applyAlignment="1">
      <alignment horizontal="right" vertical="center"/>
    </xf>
    <xf numFmtId="42" fontId="39" fillId="0" borderId="84" xfId="0" applyNumberFormat="1" applyFont="1" applyBorder="1" applyAlignment="1">
      <alignment horizontal="right" vertical="center"/>
    </xf>
    <xf numFmtId="42" fontId="39" fillId="0" borderId="96" xfId="0" applyNumberFormat="1" applyFont="1" applyBorder="1" applyAlignment="1">
      <alignment horizontal="right" vertical="center"/>
    </xf>
    <xf numFmtId="10" fontId="40" fillId="0" borderId="96" xfId="0" applyNumberFormat="1" applyFont="1" applyBorder="1" applyAlignment="1">
      <alignment vertical="center"/>
    </xf>
    <xf numFmtId="10" fontId="39" fillId="0" borderId="106" xfId="3" applyNumberFormat="1" applyFont="1" applyFill="1" applyBorder="1" applyAlignment="1" applyProtection="1">
      <alignment vertical="center"/>
    </xf>
    <xf numFmtId="0" fontId="39" fillId="0" borderId="83" xfId="0" applyFont="1" applyBorder="1" applyAlignment="1">
      <alignment horizontal="right" vertical="center"/>
    </xf>
    <xf numFmtId="10" fontId="39" fillId="0" borderId="96" xfId="3" applyNumberFormat="1" applyFont="1" applyFill="1" applyBorder="1" applyAlignment="1" applyProtection="1">
      <alignment vertical="center"/>
    </xf>
    <xf numFmtId="0" fontId="40" fillId="0" borderId="84" xfId="0" applyFont="1" applyBorder="1" applyAlignment="1" applyProtection="1">
      <alignment vertical="center"/>
      <protection locked="0"/>
    </xf>
    <xf numFmtId="0" fontId="39" fillId="0" borderId="0" xfId="0" applyFont="1" applyAlignment="1">
      <alignment horizontal="left" vertical="center"/>
    </xf>
    <xf numFmtId="0" fontId="39" fillId="0" borderId="87" xfId="0" applyFont="1" applyBorder="1" applyAlignment="1">
      <alignment horizontal="left" vertical="center"/>
    </xf>
    <xf numFmtId="0" fontId="40" fillId="0" borderId="101" xfId="0" applyFont="1" applyBorder="1" applyAlignment="1">
      <alignment horizontal="right" vertical="center"/>
    </xf>
    <xf numFmtId="0" fontId="40" fillId="0" borderId="87" xfId="0" applyFont="1" applyBorder="1" applyAlignment="1">
      <alignment horizontal="right" vertical="center"/>
    </xf>
    <xf numFmtId="164" fontId="39" fillId="4" borderId="97" xfId="2" applyNumberFormat="1" applyFont="1" applyFill="1" applyBorder="1" applyAlignment="1" applyProtection="1">
      <alignment vertical="center"/>
      <protection locked="0"/>
    </xf>
    <xf numFmtId="164" fontId="39" fillId="4" borderId="82" xfId="2" applyNumberFormat="1" applyFont="1" applyFill="1" applyBorder="1" applyAlignment="1" applyProtection="1">
      <alignment vertical="center"/>
      <protection locked="0"/>
    </xf>
    <xf numFmtId="164" fontId="39" fillId="4" borderId="96" xfId="2" applyNumberFormat="1" applyFont="1" applyFill="1" applyBorder="1" applyAlignment="1" applyProtection="1">
      <alignment vertical="center"/>
      <protection locked="0"/>
    </xf>
    <xf numFmtId="0" fontId="39" fillId="4" borderId="84" xfId="0" applyFont="1" applyFill="1" applyBorder="1" applyAlignment="1" applyProtection="1">
      <alignment vertical="center"/>
      <protection locked="0"/>
    </xf>
    <xf numFmtId="0" fontId="28" fillId="0" borderId="83" xfId="0" applyFont="1" applyBorder="1" applyAlignment="1">
      <alignment vertical="center"/>
    </xf>
    <xf numFmtId="0" fontId="28" fillId="0" borderId="0" xfId="0" applyFont="1" applyAlignment="1">
      <alignment horizontal="right" vertical="center"/>
    </xf>
    <xf numFmtId="0" fontId="28" fillId="0" borderId="97" xfId="0" applyFont="1" applyBorder="1" applyAlignment="1">
      <alignment vertical="center"/>
    </xf>
    <xf numFmtId="0" fontId="28" fillId="0" borderId="82" xfId="0" applyFont="1" applyBorder="1" applyAlignment="1">
      <alignment vertical="center"/>
    </xf>
    <xf numFmtId="0" fontId="28" fillId="0" borderId="96" xfId="0" applyFont="1" applyBorder="1" applyAlignment="1">
      <alignment vertical="center"/>
    </xf>
    <xf numFmtId="0" fontId="28" fillId="0" borderId="100" xfId="0" applyFont="1" applyBorder="1" applyAlignment="1" applyProtection="1">
      <alignment vertical="center"/>
      <protection locked="0"/>
    </xf>
    <xf numFmtId="0" fontId="28" fillId="0" borderId="101" xfId="0" applyFont="1" applyBorder="1" applyAlignment="1">
      <alignment vertical="center"/>
    </xf>
    <xf numFmtId="0" fontId="28" fillId="0" borderId="87" xfId="0" applyFont="1" applyBorder="1" applyAlignment="1">
      <alignment horizontal="right" vertical="center"/>
    </xf>
    <xf numFmtId="0" fontId="28" fillId="0" borderId="102" xfId="0" applyFont="1" applyBorder="1" applyAlignment="1">
      <alignment vertical="center"/>
    </xf>
    <xf numFmtId="0" fontId="28" fillId="0" borderId="103" xfId="0" applyFont="1" applyBorder="1" applyAlignment="1">
      <alignment vertical="center"/>
    </xf>
    <xf numFmtId="0" fontId="28" fillId="0" borderId="106" xfId="0" applyFont="1" applyBorder="1" applyAlignment="1">
      <alignment vertical="center"/>
    </xf>
    <xf numFmtId="0" fontId="28" fillId="0" borderId="90" xfId="0" applyFont="1" applyBorder="1" applyAlignment="1">
      <alignment vertical="center"/>
    </xf>
    <xf numFmtId="0" fontId="37" fillId="0" borderId="84" xfId="0" applyFont="1" applyBorder="1" applyAlignment="1">
      <alignment vertical="center" wrapText="1"/>
    </xf>
    <xf numFmtId="42" fontId="39" fillId="0" borderId="97" xfId="0" applyNumberFormat="1" applyFont="1" applyBorder="1" applyAlignment="1">
      <alignment vertical="center"/>
    </xf>
    <xf numFmtId="42" fontId="39" fillId="0" borderId="82" xfId="0" applyNumberFormat="1" applyFont="1" applyBorder="1" applyAlignment="1">
      <alignment vertical="center"/>
    </xf>
    <xf numFmtId="42" fontId="39" fillId="0" borderId="98" xfId="0" applyNumberFormat="1" applyFont="1" applyBorder="1" applyAlignment="1">
      <alignment vertical="center"/>
    </xf>
    <xf numFmtId="0" fontId="40" fillId="0" borderId="87" xfId="0" applyFont="1" applyBorder="1" applyAlignment="1">
      <alignment vertical="center"/>
    </xf>
    <xf numFmtId="0" fontId="40" fillId="0" borderId="0" xfId="0" applyFont="1" applyAlignment="1">
      <alignment horizontal="right" vertical="center"/>
    </xf>
    <xf numFmtId="164" fontId="39" fillId="0" borderId="97" xfId="2" applyNumberFormat="1" applyFont="1" applyFill="1" applyBorder="1" applyAlignment="1" applyProtection="1">
      <alignment vertical="center"/>
    </xf>
    <xf numFmtId="164" fontId="39" fillId="0" borderId="82" xfId="2" applyNumberFormat="1" applyFont="1" applyFill="1" applyBorder="1" applyAlignment="1" applyProtection="1">
      <alignment vertical="center"/>
    </xf>
    <xf numFmtId="164" fontId="39" fillId="0" borderId="98" xfId="2" applyNumberFormat="1" applyFont="1" applyFill="1" applyBorder="1" applyAlignment="1" applyProtection="1">
      <alignment vertical="center"/>
    </xf>
    <xf numFmtId="0" fontId="40" fillId="0" borderId="100" xfId="0" applyFont="1" applyBorder="1" applyAlignment="1">
      <alignment vertical="center"/>
    </xf>
    <xf numFmtId="0" fontId="43" fillId="0" borderId="83" xfId="0" applyFont="1" applyBorder="1" applyAlignment="1">
      <alignment vertical="center"/>
    </xf>
    <xf numFmtId="0" fontId="43" fillId="0" borderId="0" xfId="0" applyFont="1" applyAlignment="1">
      <alignment horizontal="right" vertical="center"/>
    </xf>
    <xf numFmtId="42" fontId="37" fillId="6" borderId="97" xfId="0" applyNumberFormat="1" applyFont="1" applyFill="1" applyBorder="1" applyAlignment="1" applyProtection="1">
      <alignment horizontal="center" vertical="center"/>
      <protection locked="0"/>
    </xf>
    <xf numFmtId="10" fontId="40" fillId="0" borderId="83" xfId="3" applyNumberFormat="1" applyFont="1" applyFill="1" applyBorder="1" applyAlignment="1" applyProtection="1">
      <alignment horizontal="right" vertical="center" wrapText="1"/>
    </xf>
    <xf numFmtId="10" fontId="40" fillId="0" borderId="0" xfId="3" applyNumberFormat="1" applyFont="1" applyFill="1" applyBorder="1" applyAlignment="1" applyProtection="1">
      <alignment horizontal="center" vertical="center" wrapText="1"/>
    </xf>
    <xf numFmtId="10" fontId="37" fillId="0" borderId="97" xfId="3" applyNumberFormat="1" applyFont="1" applyFill="1" applyBorder="1" applyAlignment="1" applyProtection="1">
      <alignment horizontal="center" vertical="center"/>
    </xf>
    <xf numFmtId="42" fontId="40" fillId="0" borderId="101" xfId="0" applyNumberFormat="1" applyFont="1" applyBorder="1" applyAlignment="1" applyProtection="1">
      <alignment horizontal="right" vertical="center"/>
      <protection locked="0"/>
    </xf>
    <xf numFmtId="42" fontId="39" fillId="0" borderId="102" xfId="0" applyNumberFormat="1" applyFont="1" applyBorder="1" applyAlignment="1" applyProtection="1">
      <alignment vertical="center"/>
      <protection locked="0"/>
    </xf>
    <xf numFmtId="42" fontId="39" fillId="0" borderId="103" xfId="0" applyNumberFormat="1" applyFont="1" applyBorder="1" applyAlignment="1" applyProtection="1">
      <alignment vertical="center"/>
      <protection locked="0"/>
    </xf>
    <xf numFmtId="42" fontId="39" fillId="0" borderId="106" xfId="0" applyNumberFormat="1" applyFont="1" applyBorder="1" applyAlignment="1" applyProtection="1">
      <alignment vertical="center"/>
      <protection locked="0"/>
    </xf>
    <xf numFmtId="0" fontId="40" fillId="0" borderId="89" xfId="0" applyFont="1" applyBorder="1" applyAlignment="1">
      <alignment vertical="center"/>
    </xf>
    <xf numFmtId="42" fontId="40" fillId="0" borderId="90" xfId="0" applyNumberFormat="1" applyFont="1" applyBorder="1" applyAlignment="1" applyProtection="1">
      <alignment vertical="center"/>
      <protection locked="0"/>
    </xf>
    <xf numFmtId="42" fontId="40" fillId="0" borderId="91" xfId="0" applyNumberFormat="1" applyFont="1" applyBorder="1" applyAlignment="1" applyProtection="1">
      <alignment horizontal="right" vertical="center"/>
      <protection locked="0"/>
    </xf>
    <xf numFmtId="42" fontId="39" fillId="0" borderId="105" xfId="0" applyNumberFormat="1" applyFont="1" applyBorder="1" applyAlignment="1" applyProtection="1">
      <alignment vertical="center"/>
      <protection locked="0"/>
    </xf>
    <xf numFmtId="42" fontId="39" fillId="0" borderId="107" xfId="0" applyNumberFormat="1" applyFont="1" applyBorder="1" applyAlignment="1" applyProtection="1">
      <alignment vertical="center"/>
      <protection locked="0"/>
    </xf>
    <xf numFmtId="42" fontId="39" fillId="0" borderId="108" xfId="0" applyNumberFormat="1" applyFont="1" applyBorder="1" applyAlignment="1" applyProtection="1">
      <alignment vertical="center"/>
      <protection locked="0"/>
    </xf>
    <xf numFmtId="3" fontId="39" fillId="4" borderId="97" xfId="0" applyNumberFormat="1" applyFont="1" applyFill="1" applyBorder="1" applyAlignment="1" applyProtection="1">
      <alignment vertical="center"/>
      <protection locked="0"/>
    </xf>
    <xf numFmtId="3" fontId="39" fillId="4" borderId="82" xfId="0" applyNumberFormat="1" applyFont="1" applyFill="1" applyBorder="1" applyAlignment="1" applyProtection="1">
      <alignment vertical="center"/>
      <protection locked="0"/>
    </xf>
    <xf numFmtId="3" fontId="39" fillId="4" borderId="96" xfId="0" applyNumberFormat="1" applyFont="1" applyFill="1" applyBorder="1" applyAlignment="1" applyProtection="1">
      <alignment vertical="center"/>
      <protection locked="0"/>
    </xf>
    <xf numFmtId="0" fontId="37" fillId="0" borderId="100" xfId="0" applyFont="1" applyBorder="1" applyAlignment="1">
      <alignment vertical="center"/>
    </xf>
    <xf numFmtId="3" fontId="39" fillId="0" borderId="101" xfId="0" applyNumberFormat="1" applyFont="1" applyBorder="1" applyAlignment="1" applyProtection="1">
      <alignment vertical="center"/>
      <protection locked="0"/>
    </xf>
    <xf numFmtId="3" fontId="39" fillId="0" borderId="87" xfId="0" applyNumberFormat="1" applyFont="1" applyBorder="1" applyAlignment="1" applyProtection="1">
      <alignment horizontal="right" vertical="center"/>
      <protection locked="0"/>
    </xf>
    <xf numFmtId="3" fontId="39" fillId="0" borderId="102" xfId="0" applyNumberFormat="1" applyFont="1" applyBorder="1" applyAlignment="1" applyProtection="1">
      <alignment vertical="center"/>
      <protection locked="0"/>
    </xf>
    <xf numFmtId="3" fontId="39" fillId="0" borderId="100" xfId="0" applyNumberFormat="1" applyFont="1" applyBorder="1" applyAlignment="1" applyProtection="1">
      <alignment vertical="center"/>
      <protection locked="0"/>
    </xf>
    <xf numFmtId="3" fontId="39" fillId="0" borderId="106" xfId="0" applyNumberFormat="1" applyFont="1" applyBorder="1" applyAlignment="1" applyProtection="1">
      <alignment vertical="center"/>
      <protection locked="0"/>
    </xf>
    <xf numFmtId="0" fontId="39" fillId="0" borderId="83" xfId="0" applyFont="1" applyBorder="1" applyAlignment="1" applyProtection="1">
      <alignment vertical="center"/>
      <protection locked="0"/>
    </xf>
    <xf numFmtId="0" fontId="39" fillId="0" borderId="0" xfId="0" applyFont="1" applyAlignment="1" applyProtection="1">
      <alignment horizontal="right" vertical="center"/>
      <protection locked="0"/>
    </xf>
    <xf numFmtId="0" fontId="39" fillId="0" borderId="97" xfId="0" applyFont="1" applyBorder="1" applyAlignment="1" applyProtection="1">
      <alignment vertical="center"/>
      <protection locked="0"/>
    </xf>
    <xf numFmtId="0" fontId="39" fillId="0" borderId="84" xfId="0" applyFont="1" applyBorder="1" applyAlignment="1" applyProtection="1">
      <alignment vertical="center"/>
      <protection locked="0"/>
    </xf>
    <xf numFmtId="0" fontId="39" fillId="0" borderId="96" xfId="0" applyFont="1" applyBorder="1" applyAlignment="1" applyProtection="1">
      <alignment vertical="center"/>
      <protection locked="0"/>
    </xf>
    <xf numFmtId="3" fontId="39" fillId="0" borderId="97" xfId="2" applyNumberFormat="1" applyFont="1" applyFill="1" applyBorder="1" applyAlignment="1" applyProtection="1">
      <alignment vertical="center"/>
    </xf>
    <xf numFmtId="164" fontId="39" fillId="0" borderId="84" xfId="2" applyNumberFormat="1" applyFont="1" applyFill="1" applyBorder="1" applyAlignment="1" applyProtection="1">
      <alignment vertical="center"/>
    </xf>
    <xf numFmtId="164" fontId="39" fillId="0" borderId="96" xfId="2" applyNumberFormat="1" applyFont="1" applyFill="1" applyBorder="1" applyAlignment="1" applyProtection="1">
      <alignment vertical="center"/>
    </xf>
    <xf numFmtId="0" fontId="39" fillId="0" borderId="82" xfId="0" applyFont="1" applyBorder="1" applyAlignment="1">
      <alignment vertical="center"/>
    </xf>
    <xf numFmtId="0" fontId="40" fillId="0" borderId="96" xfId="0" applyFont="1" applyBorder="1" applyAlignment="1">
      <alignment horizontal="right" vertical="center"/>
    </xf>
    <xf numFmtId="0" fontId="39" fillId="0" borderId="103" xfId="0" applyFont="1" applyBorder="1" applyAlignment="1">
      <alignment horizontal="left" vertical="center"/>
    </xf>
    <xf numFmtId="49" fontId="28" fillId="0" borderId="0" xfId="0" applyNumberFormat="1" applyFont="1" applyAlignment="1">
      <alignment horizontal="center" vertical="center"/>
    </xf>
    <xf numFmtId="0" fontId="37" fillId="0" borderId="0" xfId="0" applyFont="1" applyAlignment="1">
      <alignment vertical="center"/>
    </xf>
    <xf numFmtId="0" fontId="28" fillId="0" borderId="0" xfId="0" applyFont="1" applyAlignment="1">
      <alignment horizontal="left" vertical="center"/>
    </xf>
    <xf numFmtId="0" fontId="30" fillId="0" borderId="0" xfId="0" applyFont="1" applyAlignment="1">
      <alignment vertical="top"/>
    </xf>
    <xf numFmtId="49" fontId="30" fillId="0" borderId="0" xfId="0" applyNumberFormat="1" applyFont="1" applyAlignment="1">
      <alignment horizontal="center" vertical="center"/>
    </xf>
    <xf numFmtId="0" fontId="28" fillId="0" borderId="0" xfId="0" applyFont="1" applyAlignment="1">
      <alignment vertical="top"/>
    </xf>
    <xf numFmtId="0" fontId="28"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28" fillId="0" borderId="0" xfId="0" applyFont="1" applyAlignment="1">
      <alignment horizontal="center"/>
    </xf>
    <xf numFmtId="0" fontId="28" fillId="0" borderId="0" xfId="0" applyFont="1"/>
    <xf numFmtId="166" fontId="9" fillId="5" borderId="25" xfId="1" applyNumberFormat="1" applyFont="1" applyFill="1" applyBorder="1" applyAlignment="1" applyProtection="1">
      <alignment horizontal="center" vertical="center" wrapText="1"/>
      <protection locked="0"/>
    </xf>
    <xf numFmtId="0" fontId="27" fillId="0" borderId="110" xfId="0" applyFont="1" applyBorder="1" applyAlignment="1">
      <alignment horizontal="center" vertical="center" wrapText="1"/>
    </xf>
    <xf numFmtId="0" fontId="27" fillId="0" borderId="111" xfId="0" applyFont="1" applyBorder="1" applyAlignment="1">
      <alignment horizontal="center" vertical="center" wrapText="1"/>
    </xf>
    <xf numFmtId="166" fontId="9" fillId="0" borderId="112" xfId="1" applyNumberFormat="1" applyFont="1" applyFill="1" applyBorder="1" applyAlignment="1" applyProtection="1">
      <alignment horizontal="left" vertical="center" wrapText="1"/>
      <protection locked="0"/>
    </xf>
    <xf numFmtId="166" fontId="9" fillId="0" borderId="113" xfId="1" applyNumberFormat="1" applyFont="1" applyFill="1" applyBorder="1" applyAlignment="1" applyProtection="1">
      <alignment horizontal="left" vertical="center" wrapText="1"/>
      <protection locked="0"/>
    </xf>
    <xf numFmtId="166" fontId="9" fillId="0" borderId="114" xfId="1" applyNumberFormat="1" applyFont="1" applyFill="1" applyBorder="1" applyAlignment="1" applyProtection="1">
      <alignment horizontal="left" vertical="center" wrapText="1"/>
      <protection locked="0"/>
    </xf>
    <xf numFmtId="166" fontId="9" fillId="5" borderId="16" xfId="1" applyNumberFormat="1" applyFont="1" applyFill="1" applyBorder="1" applyAlignment="1" applyProtection="1">
      <alignment horizontal="center" vertical="center" wrapText="1"/>
      <protection locked="0"/>
    </xf>
    <xf numFmtId="166" fontId="10" fillId="0" borderId="115" xfId="1" applyNumberFormat="1" applyFont="1" applyFill="1" applyBorder="1" applyAlignment="1" applyProtection="1">
      <alignment horizontal="center" vertical="center" wrapText="1"/>
      <protection locked="0"/>
    </xf>
    <xf numFmtId="166" fontId="10" fillId="0" borderId="116" xfId="1" applyNumberFormat="1" applyFont="1" applyFill="1" applyBorder="1" applyAlignment="1" applyProtection="1">
      <alignment horizontal="center" vertical="center" wrapText="1"/>
      <protection locked="0"/>
    </xf>
    <xf numFmtId="166" fontId="10" fillId="0" borderId="117" xfId="1" applyNumberFormat="1" applyFont="1" applyFill="1" applyBorder="1" applyAlignment="1" applyProtection="1">
      <alignment horizontal="center" vertical="center" wrapText="1"/>
      <protection locked="0"/>
    </xf>
    <xf numFmtId="0" fontId="27" fillId="0" borderId="118" xfId="0"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horizontal="left" vertical="center" indent="4"/>
    </xf>
    <xf numFmtId="0" fontId="48" fillId="0" borderId="0" xfId="0" applyFont="1" applyAlignment="1">
      <alignment horizontal="left" vertical="center" indent="9"/>
    </xf>
    <xf numFmtId="0" fontId="46" fillId="2" borderId="0" xfId="0" applyFont="1" applyFill="1" applyAlignment="1">
      <alignment horizontal="left" vertical="center" indent="4"/>
    </xf>
    <xf numFmtId="0" fontId="0" fillId="2" borderId="0" xfId="0" applyFill="1"/>
    <xf numFmtId="0" fontId="9" fillId="0" borderId="82" xfId="0" applyFont="1" applyBorder="1" applyAlignment="1" applyProtection="1">
      <alignment horizontal="center"/>
      <protection locked="0"/>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166" fontId="9" fillId="3" borderId="47" xfId="1" applyNumberFormat="1" applyFont="1" applyFill="1" applyBorder="1" applyAlignment="1" applyProtection="1">
      <alignment horizontal="center" vertical="center" wrapText="1"/>
    </xf>
    <xf numFmtId="166" fontId="9" fillId="3" borderId="70" xfId="1" applyNumberFormat="1" applyFont="1" applyFill="1" applyBorder="1" applyAlignment="1" applyProtection="1">
      <alignment horizontal="center" vertical="center" wrapText="1"/>
    </xf>
    <xf numFmtId="166" fontId="9" fillId="3" borderId="80" xfId="1" applyNumberFormat="1" applyFont="1" applyFill="1" applyBorder="1" applyAlignment="1" applyProtection="1">
      <alignment horizontal="center" vertical="center" wrapText="1"/>
    </xf>
    <xf numFmtId="166" fontId="9" fillId="3" borderId="81" xfId="1" applyNumberFormat="1" applyFont="1" applyFill="1" applyBorder="1" applyAlignment="1" applyProtection="1">
      <alignment horizontal="center" vertical="center" wrapText="1"/>
    </xf>
    <xf numFmtId="166" fontId="9" fillId="0" borderId="38" xfId="1" applyNumberFormat="1" applyFont="1" applyBorder="1" applyAlignment="1" applyProtection="1">
      <alignment horizontal="center" vertical="center" wrapText="1"/>
    </xf>
    <xf numFmtId="166" fontId="9" fillId="0" borderId="35" xfId="1" applyNumberFormat="1" applyFont="1" applyBorder="1" applyAlignment="1" applyProtection="1">
      <alignment horizontal="center" vertical="center" wrapText="1"/>
    </xf>
    <xf numFmtId="166" fontId="9" fillId="0" borderId="38" xfId="1" applyNumberFormat="1" applyFont="1" applyBorder="1" applyAlignment="1" applyProtection="1">
      <alignment horizontal="center" vertical="center" wrapText="1"/>
      <protection locked="0"/>
    </xf>
    <xf numFmtId="166" fontId="9" fillId="0" borderId="35" xfId="1" applyNumberFormat="1" applyFont="1" applyBorder="1" applyAlignment="1" applyProtection="1">
      <alignment horizontal="center" vertical="center" wrapText="1"/>
      <protection locked="0"/>
    </xf>
    <xf numFmtId="166" fontId="4" fillId="0" borderId="79" xfId="1" applyNumberFormat="1" applyFont="1" applyBorder="1" applyAlignment="1" applyProtection="1">
      <alignment horizontal="center" vertical="center" wrapText="1"/>
    </xf>
    <xf numFmtId="166" fontId="4" fillId="0" borderId="78" xfId="1" applyNumberFormat="1" applyFont="1" applyBorder="1" applyAlignment="1" applyProtection="1">
      <alignment horizontal="center" vertical="center" wrapText="1"/>
    </xf>
    <xf numFmtId="166" fontId="9" fillId="0" borderId="39" xfId="1" applyNumberFormat="1" applyFont="1" applyBorder="1" applyAlignment="1" applyProtection="1">
      <alignment horizontal="center" vertical="center" wrapText="1"/>
      <protection locked="0"/>
    </xf>
    <xf numFmtId="166" fontId="9" fillId="3" borderId="48" xfId="1" applyNumberFormat="1" applyFont="1" applyFill="1" applyBorder="1" applyAlignment="1" applyProtection="1">
      <alignment horizontal="center" vertical="center" wrapText="1"/>
    </xf>
    <xf numFmtId="166" fontId="9" fillId="3" borderId="69" xfId="1" applyNumberFormat="1" applyFont="1" applyFill="1" applyBorder="1" applyAlignment="1" applyProtection="1">
      <alignment horizontal="center" vertical="center" wrapText="1"/>
    </xf>
    <xf numFmtId="166" fontId="9" fillId="0" borderId="36" xfId="1" applyNumberFormat="1" applyFont="1" applyBorder="1" applyAlignment="1" applyProtection="1">
      <alignment horizontal="center" vertical="center" wrapText="1"/>
      <protection locked="0"/>
    </xf>
    <xf numFmtId="166" fontId="9" fillId="0" borderId="37" xfId="1" applyNumberFormat="1" applyFont="1" applyBorder="1" applyAlignment="1" applyProtection="1">
      <alignment horizontal="center" vertical="center" wrapText="1"/>
      <protection locked="0"/>
    </xf>
    <xf numFmtId="166" fontId="9" fillId="0" borderId="49" xfId="1" applyNumberFormat="1" applyFont="1" applyBorder="1" applyAlignment="1" applyProtection="1">
      <alignment horizontal="center" vertical="center" wrapText="1"/>
      <protection locked="0"/>
    </xf>
    <xf numFmtId="166" fontId="9" fillId="0" borderId="74" xfId="1" applyNumberFormat="1" applyFont="1" applyBorder="1" applyAlignment="1" applyProtection="1">
      <alignment horizontal="center" vertical="center" wrapText="1"/>
      <protection locked="0"/>
    </xf>
    <xf numFmtId="166" fontId="9" fillId="0" borderId="73" xfId="1" applyNumberFormat="1" applyFont="1" applyBorder="1" applyAlignment="1" applyProtection="1">
      <alignment horizontal="center" vertical="center" wrapText="1"/>
      <protection locked="0"/>
    </xf>
    <xf numFmtId="166" fontId="9" fillId="0" borderId="4" xfId="1" applyNumberFormat="1" applyFont="1" applyBorder="1" applyAlignment="1" applyProtection="1">
      <alignment horizontal="center" vertical="center" wrapText="1"/>
      <protection locked="0"/>
    </xf>
    <xf numFmtId="166" fontId="9" fillId="0" borderId="44" xfId="1" applyNumberFormat="1" applyFont="1" applyBorder="1" applyAlignment="1" applyProtection="1">
      <alignment horizontal="center" vertical="center" wrapText="1"/>
      <protection locked="0"/>
    </xf>
    <xf numFmtId="166" fontId="9" fillId="0" borderId="27" xfId="1" applyNumberFormat="1" applyFont="1" applyBorder="1" applyAlignment="1" applyProtection="1">
      <alignment horizontal="center" vertical="center" wrapText="1"/>
      <protection locked="0"/>
    </xf>
    <xf numFmtId="166" fontId="9" fillId="0" borderId="15" xfId="1" applyNumberFormat="1" applyFont="1" applyBorder="1" applyAlignment="1" applyProtection="1">
      <alignment horizontal="center" vertical="center" wrapText="1"/>
      <protection locked="0"/>
    </xf>
    <xf numFmtId="0" fontId="12" fillId="0" borderId="2" xfId="0"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164" fontId="5" fillId="0" borderId="33" xfId="2" applyNumberFormat="1" applyFont="1" applyFill="1" applyBorder="1" applyAlignment="1" applyProtection="1">
      <alignment horizontal="center" vertical="center" wrapText="1"/>
      <protection locked="0"/>
    </xf>
    <xf numFmtId="164" fontId="5" fillId="0" borderId="21" xfId="2" applyNumberFormat="1" applyFont="1" applyFill="1" applyBorder="1" applyAlignment="1" applyProtection="1">
      <alignment horizontal="center" vertical="center" wrapText="1"/>
      <protection locked="0"/>
    </xf>
    <xf numFmtId="0" fontId="13" fillId="0" borderId="0" xfId="0" applyFont="1" applyAlignment="1">
      <alignment horizontal="justify"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166" fontId="9" fillId="0" borderId="27" xfId="1" applyNumberFormat="1" applyFont="1" applyBorder="1" applyAlignment="1" applyProtection="1">
      <alignment horizontal="left" vertical="center" wrapText="1"/>
      <protection locked="0"/>
    </xf>
    <xf numFmtId="166" fontId="9" fillId="0" borderId="23" xfId="1" applyNumberFormat="1" applyFont="1" applyBorder="1" applyAlignment="1" applyProtection="1">
      <alignment horizontal="left" vertical="center" wrapText="1"/>
      <protection locked="0"/>
    </xf>
    <xf numFmtId="166" fontId="9" fillId="0" borderId="27" xfId="1" applyNumberFormat="1" applyFont="1" applyFill="1" applyBorder="1" applyAlignment="1" applyProtection="1">
      <alignment horizontal="center" vertical="center" wrapText="1"/>
      <protection locked="0"/>
    </xf>
    <xf numFmtId="166" fontId="9" fillId="0" borderId="15" xfId="1" applyNumberFormat="1" applyFont="1" applyFill="1" applyBorder="1" applyAlignment="1" applyProtection="1">
      <alignment horizontal="center" vertical="center" wrapText="1"/>
      <protection locked="0"/>
    </xf>
    <xf numFmtId="0" fontId="12" fillId="0" borderId="16" xfId="0" applyFont="1" applyBorder="1" applyAlignment="1">
      <alignment horizontal="left" vertical="center" wrapText="1"/>
    </xf>
    <xf numFmtId="0" fontId="12" fillId="0" borderId="1" xfId="0" applyFont="1" applyBorder="1" applyAlignment="1">
      <alignment horizontal="left" vertical="center" wrapText="1"/>
    </xf>
    <xf numFmtId="0" fontId="12" fillId="0" borderId="86" xfId="0" applyFont="1" applyBorder="1" applyAlignment="1">
      <alignment horizontal="left" vertical="center" wrapText="1"/>
    </xf>
    <xf numFmtId="0" fontId="12" fillId="0" borderId="2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9" fillId="0" borderId="16" xfId="0" applyFont="1" applyBorder="1" applyAlignment="1" applyProtection="1">
      <alignment horizontal="center" wrapText="1"/>
      <protection locked="0"/>
    </xf>
    <xf numFmtId="164" fontId="5" fillId="0" borderId="53" xfId="2" applyNumberFormat="1" applyFont="1" applyFill="1" applyBorder="1" applyAlignment="1" applyProtection="1">
      <alignment horizontal="center" vertical="center" wrapText="1"/>
      <protection locked="0"/>
    </xf>
    <xf numFmtId="0" fontId="16" fillId="3" borderId="75" xfId="0" applyFont="1" applyFill="1" applyBorder="1" applyAlignment="1">
      <alignment horizontal="center" vertical="center" wrapText="1"/>
    </xf>
    <xf numFmtId="0" fontId="16" fillId="3" borderId="76" xfId="0" applyFont="1" applyFill="1" applyBorder="1" applyAlignment="1">
      <alignment horizontal="center" vertical="center" wrapText="1"/>
    </xf>
    <xf numFmtId="0" fontId="16" fillId="3" borderId="77" xfId="0" applyFont="1" applyFill="1" applyBorder="1" applyAlignment="1">
      <alignment horizontal="center" vertical="center" wrapText="1"/>
    </xf>
    <xf numFmtId="49" fontId="9" fillId="0" borderId="68" xfId="0" applyNumberFormat="1" applyFont="1" applyBorder="1" applyAlignment="1" applyProtection="1">
      <alignment vertical="top" wrapText="1"/>
      <protection locked="0"/>
    </xf>
    <xf numFmtId="49" fontId="9" fillId="0" borderId="1" xfId="0" applyNumberFormat="1" applyFont="1" applyBorder="1" applyAlignment="1" applyProtection="1">
      <alignment vertical="top" wrapText="1"/>
      <protection locked="0"/>
    </xf>
    <xf numFmtId="49" fontId="9" fillId="0" borderId="55" xfId="0" applyNumberFormat="1" applyFont="1" applyBorder="1" applyAlignment="1" applyProtection="1">
      <alignment vertical="top" wrapText="1"/>
      <protection locked="0"/>
    </xf>
    <xf numFmtId="0" fontId="21" fillId="0" borderId="17" xfId="0" applyFont="1" applyBorder="1" applyAlignment="1">
      <alignment horizontal="left" vertical="center" wrapText="1"/>
    </xf>
    <xf numFmtId="0" fontId="21" fillId="0" borderId="16" xfId="0" applyFont="1" applyBorder="1" applyAlignment="1">
      <alignment horizontal="left" vertical="center" wrapText="1"/>
    </xf>
    <xf numFmtId="0" fontId="21" fillId="0" borderId="29" xfId="0" applyFont="1" applyBorder="1" applyAlignment="1">
      <alignment horizontal="left" vertical="center" wrapText="1"/>
    </xf>
    <xf numFmtId="0" fontId="12" fillId="0" borderId="22" xfId="0" applyFont="1" applyBorder="1" applyAlignment="1">
      <alignment horizontal="left" vertical="center" wrapText="1"/>
    </xf>
    <xf numFmtId="0" fontId="12" fillId="0" borderId="4" xfId="0" applyFont="1" applyBorder="1" applyAlignment="1">
      <alignment horizontal="left" vertical="center" wrapText="1"/>
    </xf>
    <xf numFmtId="0" fontId="15" fillId="0" borderId="17" xfId="0" applyFont="1" applyBorder="1" applyAlignment="1">
      <alignment horizontal="left" vertical="top" wrapText="1"/>
    </xf>
    <xf numFmtId="0" fontId="15" fillId="0" borderId="16" xfId="0" applyFont="1" applyBorder="1" applyAlignment="1">
      <alignment horizontal="left" vertical="top" wrapText="1"/>
    </xf>
    <xf numFmtId="0" fontId="15" fillId="0" borderId="29"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10" fontId="9" fillId="0" borderId="27" xfId="3" applyNumberFormat="1" applyFont="1" applyBorder="1" applyAlignment="1" applyProtection="1">
      <alignment horizontal="center" vertical="center" wrapText="1"/>
      <protection locked="0"/>
    </xf>
    <xf numFmtId="10" fontId="9" fillId="0" borderId="23" xfId="3" applyNumberFormat="1" applyFont="1" applyBorder="1" applyAlignment="1" applyProtection="1">
      <alignment horizontal="center" vertical="center" wrapText="1"/>
      <protection locked="0"/>
    </xf>
    <xf numFmtId="0" fontId="12" fillId="0" borderId="27" xfId="0" applyFont="1" applyBorder="1" applyAlignment="1">
      <alignment horizontal="center" vertical="center" wrapText="1"/>
    </xf>
    <xf numFmtId="0" fontId="12" fillId="0" borderId="23" xfId="0" applyFont="1" applyBorder="1" applyAlignment="1">
      <alignment horizontal="center" vertical="center" wrapText="1"/>
    </xf>
    <xf numFmtId="166" fontId="9" fillId="0" borderId="23" xfId="1" applyNumberFormat="1" applyFont="1" applyFill="1" applyBorder="1" applyAlignment="1" applyProtection="1">
      <alignment horizontal="center" vertical="center" wrapText="1"/>
      <protection locked="0"/>
    </xf>
    <xf numFmtId="166" fontId="9" fillId="0" borderId="23" xfId="1" applyNumberFormat="1" applyFont="1" applyBorder="1" applyAlignment="1" applyProtection="1">
      <alignment horizontal="center" vertical="center" wrapText="1"/>
      <protection locked="0"/>
    </xf>
    <xf numFmtId="166" fontId="12" fillId="0" borderId="4" xfId="1" applyNumberFormat="1" applyFont="1" applyBorder="1" applyAlignment="1" applyProtection="1">
      <alignment horizontal="center" vertical="center" wrapText="1"/>
    </xf>
    <xf numFmtId="166" fontId="12" fillId="0" borderId="13" xfId="1" applyNumberFormat="1" applyFont="1" applyBorder="1" applyAlignment="1" applyProtection="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49" fontId="9" fillId="0" borderId="34" xfId="3" applyNumberFormat="1" applyFont="1" applyBorder="1" applyAlignment="1" applyProtection="1">
      <alignment horizontal="left" vertical="center" wrapText="1"/>
      <protection locked="0"/>
    </xf>
    <xf numFmtId="49" fontId="9" fillId="0" borderId="31" xfId="3" applyNumberFormat="1" applyFont="1" applyBorder="1" applyAlignment="1" applyProtection="1">
      <alignment horizontal="left" vertical="center" wrapText="1"/>
      <protection locked="0"/>
    </xf>
    <xf numFmtId="164" fontId="14" fillId="3" borderId="58" xfId="2" applyNumberFormat="1" applyFont="1" applyFill="1" applyBorder="1" applyAlignment="1" applyProtection="1">
      <alignment horizontal="center" vertical="center" wrapText="1"/>
    </xf>
    <xf numFmtId="164" fontId="14" fillId="3" borderId="59" xfId="2" applyNumberFormat="1" applyFont="1" applyFill="1" applyBorder="1" applyAlignment="1" applyProtection="1">
      <alignment horizontal="center" vertical="center" wrapText="1"/>
    </xf>
    <xf numFmtId="166" fontId="9" fillId="0" borderId="56" xfId="1" applyNumberFormat="1" applyFont="1" applyBorder="1" applyAlignment="1" applyProtection="1">
      <alignment horizontal="center" vertical="center" wrapText="1"/>
      <protection locked="0"/>
    </xf>
    <xf numFmtId="166" fontId="9" fillId="0" borderId="57" xfId="1" applyNumberFormat="1" applyFont="1" applyBorder="1" applyAlignment="1" applyProtection="1">
      <alignment horizontal="center" vertical="center" wrapText="1"/>
      <protection locked="0"/>
    </xf>
    <xf numFmtId="0" fontId="15" fillId="0" borderId="0" xfId="0" applyFont="1" applyAlignment="1">
      <alignment horizontal="center"/>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12" fillId="0" borderId="35" xfId="0" applyFont="1" applyBorder="1" applyAlignment="1">
      <alignment horizontal="left" vertical="center" wrapText="1"/>
    </xf>
    <xf numFmtId="0" fontId="13" fillId="0" borderId="40" xfId="0" applyFont="1" applyBorder="1" applyAlignment="1">
      <alignment horizontal="left" vertical="center" wrapText="1" indent="1"/>
    </xf>
    <xf numFmtId="0" fontId="13" fillId="0" borderId="39" xfId="0" applyFont="1" applyBorder="1" applyAlignment="1">
      <alignment horizontal="left" vertical="center" wrapText="1" indent="1"/>
    </xf>
    <xf numFmtId="0" fontId="13" fillId="0" borderId="35" xfId="0" applyFont="1" applyBorder="1" applyAlignment="1">
      <alignment horizontal="left" vertical="center" wrapText="1" indent="1"/>
    </xf>
    <xf numFmtId="0" fontId="18" fillId="4" borderId="0" xfId="0" applyFont="1" applyFill="1" applyAlignment="1">
      <alignment horizontal="left" vertical="top" wrapText="1"/>
    </xf>
    <xf numFmtId="0" fontId="17" fillId="0" borderId="1" xfId="0" applyFont="1" applyBorder="1" applyAlignment="1" applyProtection="1">
      <alignment horizontal="left"/>
      <protection locked="0"/>
    </xf>
    <xf numFmtId="0" fontId="12" fillId="0" borderId="40" xfId="0" applyFont="1" applyBorder="1" applyAlignment="1">
      <alignment horizontal="left" vertical="center"/>
    </xf>
    <xf numFmtId="0" fontId="12" fillId="0" borderId="39" xfId="0" applyFont="1" applyBorder="1" applyAlignment="1">
      <alignment horizontal="left" vertical="center"/>
    </xf>
    <xf numFmtId="10" fontId="9" fillId="0" borderId="27" xfId="3" applyNumberFormat="1" applyFont="1" applyBorder="1" applyAlignment="1" applyProtection="1">
      <alignment horizontal="left" vertical="center" wrapText="1"/>
      <protection locked="0"/>
    </xf>
    <xf numFmtId="10" fontId="9" fillId="0" borderId="23" xfId="3" applyNumberFormat="1" applyFont="1" applyBorder="1" applyAlignment="1" applyProtection="1">
      <alignment horizontal="left" vertical="center" wrapText="1"/>
      <protection locked="0"/>
    </xf>
    <xf numFmtId="164" fontId="14" fillId="3" borderId="63" xfId="2" applyNumberFormat="1" applyFont="1" applyFill="1" applyBorder="1" applyAlignment="1" applyProtection="1">
      <alignment horizontal="center" vertical="center" wrapText="1"/>
    </xf>
    <xf numFmtId="164" fontId="14" fillId="3" borderId="64" xfId="2" applyNumberFormat="1" applyFont="1" applyFill="1" applyBorder="1" applyAlignment="1" applyProtection="1">
      <alignment horizontal="center" vertical="center" wrapText="1"/>
    </xf>
    <xf numFmtId="164" fontId="14" fillId="3" borderId="65" xfId="2" applyNumberFormat="1" applyFont="1" applyFill="1" applyBorder="1" applyAlignment="1" applyProtection="1">
      <alignment horizontal="center" vertical="center" wrapText="1"/>
    </xf>
    <xf numFmtId="164" fontId="14" fillId="3" borderId="60" xfId="2" applyNumberFormat="1" applyFont="1" applyFill="1" applyBorder="1" applyAlignment="1" applyProtection="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42" fontId="12" fillId="0" borderId="38" xfId="2" applyNumberFormat="1" applyFont="1" applyBorder="1" applyAlignment="1" applyProtection="1">
      <alignment horizontal="center" vertical="center" wrapText="1"/>
    </xf>
    <xf numFmtId="42" fontId="12" fillId="0" borderId="35" xfId="2" applyNumberFormat="1" applyFont="1" applyBorder="1" applyAlignment="1" applyProtection="1">
      <alignment horizontal="center" vertical="center" wrapText="1"/>
    </xf>
    <xf numFmtId="42" fontId="12" fillId="0" borderId="39" xfId="2" applyNumberFormat="1" applyFont="1" applyBorder="1" applyAlignment="1" applyProtection="1">
      <alignment horizontal="center" vertical="center" wrapText="1"/>
    </xf>
    <xf numFmtId="0" fontId="9" fillId="0" borderId="40" xfId="0" applyFont="1" applyBorder="1" applyAlignment="1">
      <alignment horizontal="left" vertical="center" wrapText="1"/>
    </xf>
    <xf numFmtId="0" fontId="9" fillId="0" borderId="39" xfId="0" applyFont="1" applyBorder="1" applyAlignment="1">
      <alignment horizontal="left" vertical="center" wrapText="1"/>
    </xf>
    <xf numFmtId="0" fontId="9" fillId="0" borderId="41" xfId="0" applyFont="1" applyBorder="1" applyAlignment="1">
      <alignment horizontal="left" vertical="center" wrapText="1"/>
    </xf>
    <xf numFmtId="0" fontId="9" fillId="0" borderId="42" xfId="0" applyFont="1" applyBorder="1" applyAlignment="1">
      <alignment horizontal="left" vertical="center" wrapText="1"/>
    </xf>
    <xf numFmtId="0" fontId="9" fillId="0" borderId="35" xfId="0" applyFont="1" applyBorder="1" applyAlignment="1">
      <alignment horizontal="left" vertical="center" wrapText="1"/>
    </xf>
    <xf numFmtId="0" fontId="9" fillId="0" borderId="17" xfId="0" applyFont="1" applyBorder="1" applyAlignment="1">
      <alignment horizontal="left" vertical="top" wrapText="1"/>
    </xf>
    <xf numFmtId="0" fontId="9" fillId="0" borderId="16" xfId="0" applyFont="1" applyBorder="1" applyAlignment="1">
      <alignment horizontal="left" vertical="top" wrapText="1"/>
    </xf>
    <xf numFmtId="0" fontId="9" fillId="0" borderId="25" xfId="0" applyFont="1" applyBorder="1" applyAlignment="1">
      <alignment horizontal="left" vertical="top" wrapTex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109" xfId="0" applyFont="1" applyBorder="1" applyAlignment="1">
      <alignment horizontal="left" vertical="top" wrapText="1"/>
    </xf>
    <xf numFmtId="166" fontId="9" fillId="3" borderId="27" xfId="1" applyNumberFormat="1" applyFont="1" applyFill="1" applyBorder="1" applyAlignment="1" applyProtection="1">
      <alignment horizontal="center" vertical="center" wrapText="1"/>
      <protection locked="0"/>
    </xf>
    <xf numFmtId="166" fontId="9" fillId="3" borderId="23" xfId="1" applyNumberFormat="1" applyFont="1" applyFill="1" applyBorder="1" applyAlignment="1" applyProtection="1">
      <alignment horizontal="center" vertical="center" wrapText="1"/>
      <protection locked="0"/>
    </xf>
    <xf numFmtId="0" fontId="10" fillId="0" borderId="0" xfId="0" applyFont="1" applyAlignment="1">
      <alignment horizontal="center"/>
    </xf>
    <xf numFmtId="0" fontId="10" fillId="0" borderId="1" xfId="0" applyFont="1" applyBorder="1" applyAlignment="1">
      <alignment horizontal="center"/>
    </xf>
    <xf numFmtId="0" fontId="10" fillId="0" borderId="0" xfId="0" applyFont="1" applyAlignment="1" applyProtection="1">
      <alignment horizontal="center"/>
      <protection locked="0"/>
    </xf>
    <xf numFmtId="0" fontId="10" fillId="0" borderId="1" xfId="0" applyFont="1" applyBorder="1" applyAlignment="1" applyProtection="1">
      <alignment horizontal="center"/>
      <protection locked="0"/>
    </xf>
    <xf numFmtId="0" fontId="10" fillId="0" borderId="16" xfId="0" applyFont="1" applyBorder="1" applyAlignment="1" applyProtection="1">
      <alignment horizontal="center"/>
      <protection locked="0"/>
    </xf>
    <xf numFmtId="0" fontId="12" fillId="0" borderId="0" xfId="0" applyFont="1" applyAlignment="1">
      <alignment horizontal="center"/>
    </xf>
    <xf numFmtId="0" fontId="12" fillId="0" borderId="6" xfId="0" applyFont="1" applyBorder="1" applyAlignment="1">
      <alignment horizontal="center"/>
    </xf>
    <xf numFmtId="0" fontId="9" fillId="0" borderId="0" xfId="0" applyFont="1" applyAlignment="1">
      <alignment horizontal="left"/>
    </xf>
    <xf numFmtId="0" fontId="9" fillId="0" borderId="6" xfId="0" applyFont="1" applyBorder="1" applyAlignment="1">
      <alignment horizontal="left"/>
    </xf>
    <xf numFmtId="0" fontId="9" fillId="0" borderId="0" xfId="0" applyFont="1" applyAlignment="1">
      <alignment horizontal="left" wrapText="1"/>
    </xf>
    <xf numFmtId="0" fontId="9" fillId="0" borderId="6" xfId="0" applyFont="1" applyBorder="1" applyAlignment="1">
      <alignment horizontal="left"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41" fontId="9" fillId="0" borderId="32" xfId="0" applyNumberFormat="1" applyFont="1" applyBorder="1" applyAlignment="1" applyProtection="1">
      <alignment horizontal="center" vertical="center" wrapText="1"/>
      <protection locked="0"/>
    </xf>
    <xf numFmtId="41" fontId="9" fillId="3" borderId="32" xfId="0" applyNumberFormat="1" applyFont="1" applyFill="1" applyBorder="1" applyAlignment="1" applyProtection="1">
      <alignment horizontal="center" vertical="center" wrapText="1"/>
      <protection locked="0"/>
    </xf>
    <xf numFmtId="0" fontId="12" fillId="0" borderId="27" xfId="0" applyFont="1" applyBorder="1" applyAlignment="1">
      <alignment horizontal="center"/>
    </xf>
    <xf numFmtId="0" fontId="12" fillId="0" borderId="23" xfId="0" applyFont="1" applyBorder="1" applyAlignment="1">
      <alignment horizontal="center"/>
    </xf>
    <xf numFmtId="164" fontId="14" fillId="3" borderId="61" xfId="2" applyNumberFormat="1" applyFont="1" applyFill="1" applyBorder="1" applyAlignment="1" applyProtection="1">
      <alignment horizontal="center" vertical="center" wrapText="1"/>
    </xf>
    <xf numFmtId="164" fontId="14" fillId="3" borderId="62" xfId="2" applyNumberFormat="1" applyFont="1" applyFill="1" applyBorder="1" applyAlignment="1" applyProtection="1">
      <alignment horizontal="center" vertical="center" wrapText="1"/>
    </xf>
    <xf numFmtId="164" fontId="14" fillId="3" borderId="66" xfId="2" applyNumberFormat="1" applyFont="1" applyFill="1" applyBorder="1" applyAlignment="1" applyProtection="1">
      <alignment horizontal="center" vertical="center" wrapText="1"/>
    </xf>
    <xf numFmtId="164" fontId="14" fillId="3" borderId="67" xfId="2" applyNumberFormat="1" applyFont="1" applyFill="1" applyBorder="1" applyAlignment="1" applyProtection="1">
      <alignment horizontal="center" vertical="center" wrapText="1"/>
    </xf>
    <xf numFmtId="166" fontId="12" fillId="0" borderId="50" xfId="1" applyNumberFormat="1" applyFont="1" applyBorder="1" applyAlignment="1" applyProtection="1">
      <alignment horizontal="center" vertical="center" wrapText="1"/>
    </xf>
    <xf numFmtId="166" fontId="12" fillId="0" borderId="3" xfId="1" applyNumberFormat="1" applyFont="1" applyBorder="1" applyAlignment="1" applyProtection="1">
      <alignment horizontal="center" vertical="center" wrapText="1"/>
    </xf>
    <xf numFmtId="0" fontId="10" fillId="0" borderId="16" xfId="0" applyFont="1" applyBorder="1" applyAlignment="1">
      <alignment horizontal="center"/>
    </xf>
    <xf numFmtId="166" fontId="9" fillId="0" borderId="13" xfId="1" applyNumberFormat="1" applyFont="1" applyBorder="1" applyAlignment="1" applyProtection="1">
      <alignment horizontal="center" vertical="center" wrapText="1"/>
      <protection locked="0"/>
    </xf>
    <xf numFmtId="41" fontId="9" fillId="3" borderId="4" xfId="3" applyNumberFormat="1" applyFont="1" applyFill="1" applyBorder="1" applyAlignment="1" applyProtection="1">
      <alignment horizontal="left" vertical="center"/>
    </xf>
    <xf numFmtId="41" fontId="9" fillId="3" borderId="13" xfId="3" applyNumberFormat="1" applyFont="1" applyFill="1" applyBorder="1" applyAlignment="1" applyProtection="1">
      <alignment horizontal="left" vertical="center"/>
    </xf>
    <xf numFmtId="41" fontId="9" fillId="0" borderId="32" xfId="2" applyNumberFormat="1" applyFont="1" applyBorder="1" applyAlignment="1" applyProtection="1">
      <alignment horizontal="center" vertical="center" wrapText="1"/>
      <protection locked="0"/>
    </xf>
    <xf numFmtId="41" fontId="9" fillId="0" borderId="14" xfId="2" applyNumberFormat="1" applyFont="1" applyBorder="1" applyAlignment="1" applyProtection="1">
      <alignment horizontal="center" vertical="center" wrapText="1"/>
      <protection locked="0"/>
    </xf>
    <xf numFmtId="0" fontId="9" fillId="0" borderId="1" xfId="0" applyFont="1" applyBorder="1" applyAlignment="1">
      <alignment horizontal="left"/>
    </xf>
    <xf numFmtId="0" fontId="9" fillId="0" borderId="0" xfId="0" applyFont="1" applyAlignment="1" applyProtection="1">
      <alignment horizontal="left" wrapText="1"/>
      <protection locked="0"/>
    </xf>
    <xf numFmtId="0" fontId="9" fillId="0" borderId="6" xfId="0" applyFont="1" applyBorder="1" applyAlignment="1" applyProtection="1">
      <alignment horizontal="left" wrapText="1"/>
      <protection locked="0"/>
    </xf>
    <xf numFmtId="166" fontId="9" fillId="3" borderId="4" xfId="1" applyNumberFormat="1" applyFont="1" applyFill="1" applyBorder="1" applyAlignment="1" applyProtection="1">
      <alignment horizontal="center" vertical="center" wrapText="1"/>
      <protection locked="0"/>
    </xf>
    <xf numFmtId="166" fontId="9" fillId="0" borderId="4" xfId="1" applyNumberFormat="1" applyFont="1" applyBorder="1" applyAlignment="1" applyProtection="1">
      <alignment horizontal="center" vertical="center" wrapText="1"/>
    </xf>
    <xf numFmtId="166" fontId="9" fillId="3" borderId="4" xfId="1" applyNumberFormat="1" applyFont="1" applyFill="1" applyBorder="1" applyAlignment="1" applyProtection="1">
      <alignment horizontal="center" vertical="center" wrapText="1"/>
    </xf>
    <xf numFmtId="49" fontId="9" fillId="0" borderId="27" xfId="0" applyNumberFormat="1" applyFont="1" applyBorder="1" applyAlignment="1" applyProtection="1">
      <alignment horizontal="left"/>
      <protection locked="0"/>
    </xf>
    <xf numFmtId="49" fontId="9" fillId="0" borderId="2" xfId="0" applyNumberFormat="1" applyFont="1" applyBorder="1" applyAlignment="1" applyProtection="1">
      <alignment horizontal="left"/>
      <protection locked="0"/>
    </xf>
    <xf numFmtId="49" fontId="9" fillId="0" borderId="23" xfId="0" applyNumberFormat="1" applyFont="1" applyBorder="1" applyAlignment="1" applyProtection="1">
      <alignment horizontal="left"/>
      <protection locked="0"/>
    </xf>
    <xf numFmtId="0" fontId="12" fillId="0" borderId="5" xfId="0" applyFont="1" applyBorder="1" applyAlignment="1">
      <alignment horizontal="left" wrapText="1"/>
    </xf>
    <xf numFmtId="0" fontId="12" fillId="0" borderId="0" xfId="0" applyFont="1" applyAlignment="1">
      <alignment horizontal="left" wrapText="1"/>
    </xf>
    <xf numFmtId="0" fontId="12" fillId="0" borderId="6" xfId="0" applyFont="1" applyBorder="1" applyAlignment="1">
      <alignment horizontal="left" wrapText="1"/>
    </xf>
    <xf numFmtId="49" fontId="9" fillId="0" borderId="0" xfId="0" applyNumberFormat="1" applyFont="1" applyAlignment="1" applyProtection="1">
      <alignment horizontal="center"/>
      <protection locked="0"/>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37"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78" xfId="0" applyFont="1" applyBorder="1" applyAlignment="1">
      <alignment horizontal="left" vertical="center" wrapText="1"/>
    </xf>
    <xf numFmtId="0" fontId="12" fillId="0" borderId="71" xfId="0" applyFont="1" applyBorder="1" applyAlignment="1">
      <alignment horizontal="left" vertical="center"/>
    </xf>
    <xf numFmtId="0" fontId="12" fillId="0" borderId="72" xfId="0" applyFont="1" applyBorder="1" applyAlignment="1">
      <alignment horizontal="left" vertical="center"/>
    </xf>
    <xf numFmtId="0" fontId="12" fillId="0" borderId="73" xfId="0" applyFont="1" applyBorder="1" applyAlignment="1">
      <alignment horizontal="left" vertical="center"/>
    </xf>
    <xf numFmtId="0" fontId="9" fillId="0" borderId="4" xfId="0" applyFont="1" applyBorder="1" applyProtection="1">
      <protection locked="0"/>
    </xf>
    <xf numFmtId="0" fontId="9" fillId="0" borderId="4" xfId="0" applyFont="1" applyBorder="1" applyAlignment="1" applyProtection="1">
      <alignment horizontal="center"/>
      <protection locked="0"/>
    </xf>
    <xf numFmtId="10" fontId="9" fillId="0" borderId="15" xfId="3" applyNumberFormat="1" applyFont="1" applyBorder="1" applyAlignment="1" applyProtection="1">
      <alignment horizontal="center" vertical="center" wrapText="1"/>
      <protection locked="0"/>
    </xf>
    <xf numFmtId="49" fontId="9" fillId="0" borderId="34" xfId="3" applyNumberFormat="1" applyFont="1" applyBorder="1" applyAlignment="1" applyProtection="1">
      <alignment horizontal="center" vertical="center" wrapText="1"/>
      <protection locked="0"/>
    </xf>
    <xf numFmtId="49" fontId="9" fillId="0" borderId="54" xfId="3"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protection locked="0"/>
    </xf>
    <xf numFmtId="49" fontId="9" fillId="0" borderId="23" xfId="0" applyNumberFormat="1" applyFont="1" applyBorder="1" applyAlignment="1" applyProtection="1">
      <alignment horizontal="center"/>
      <protection locked="0"/>
    </xf>
    <xf numFmtId="0" fontId="12" fillId="0" borderId="27" xfId="0" applyFont="1" applyBorder="1" applyAlignment="1">
      <alignment horizontal="center" vertical="center"/>
    </xf>
    <xf numFmtId="0" fontId="12" fillId="0" borderId="2" xfId="0" applyFont="1" applyBorder="1" applyAlignment="1">
      <alignment horizontal="center" vertical="center"/>
    </xf>
    <xf numFmtId="0" fontId="12" fillId="0" borderId="23"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 xfId="0" applyFont="1" applyBorder="1" applyAlignment="1">
      <alignment horizontal="center"/>
    </xf>
    <xf numFmtId="0" fontId="30" fillId="4" borderId="27" xfId="0" applyFont="1" applyFill="1" applyBorder="1" applyAlignment="1" applyProtection="1">
      <alignment horizontal="left" vertical="top" wrapText="1"/>
      <protection locked="0"/>
    </xf>
    <xf numFmtId="0" fontId="30" fillId="4" borderId="2" xfId="0" applyFont="1" applyFill="1" applyBorder="1" applyAlignment="1" applyProtection="1">
      <alignment horizontal="left" vertical="top" wrapText="1"/>
      <protection locked="0"/>
    </xf>
    <xf numFmtId="0" fontId="30" fillId="4" borderId="23" xfId="0" applyFont="1" applyFill="1" applyBorder="1" applyAlignment="1" applyProtection="1">
      <alignment horizontal="left" vertical="top" wrapText="1"/>
      <protection locked="0"/>
    </xf>
    <xf numFmtId="0" fontId="28" fillId="0" borderId="0" xfId="0" applyFont="1" applyAlignment="1">
      <alignment horizontal="left" vertical="center" wrapText="1"/>
    </xf>
    <xf numFmtId="0" fontId="28" fillId="0" borderId="0" xfId="0" applyFont="1" applyAlignment="1">
      <alignment horizontal="left" vertical="center"/>
    </xf>
    <xf numFmtId="49" fontId="30" fillId="4" borderId="27" xfId="0" applyNumberFormat="1" applyFont="1" applyFill="1" applyBorder="1" applyAlignment="1">
      <alignment horizontal="left" vertical="top" wrapText="1"/>
    </xf>
    <xf numFmtId="49" fontId="30" fillId="4" borderId="2" xfId="0" applyNumberFormat="1" applyFont="1" applyFill="1" applyBorder="1" applyAlignment="1">
      <alignment horizontal="left" vertical="top" wrapText="1"/>
    </xf>
    <xf numFmtId="49" fontId="30" fillId="4" borderId="23" xfId="0" applyNumberFormat="1" applyFont="1" applyFill="1" applyBorder="1" applyAlignment="1">
      <alignment horizontal="left" vertical="top" wrapText="1"/>
    </xf>
    <xf numFmtId="0" fontId="30" fillId="4" borderId="27" xfId="0" applyFont="1" applyFill="1" applyBorder="1" applyAlignment="1">
      <alignment horizontal="left" vertical="top" wrapText="1"/>
    </xf>
    <xf numFmtId="0" fontId="30" fillId="4" borderId="2" xfId="0" applyFont="1" applyFill="1" applyBorder="1" applyAlignment="1">
      <alignment horizontal="left" vertical="top" wrapText="1"/>
    </xf>
    <xf numFmtId="0" fontId="30" fillId="4" borderId="23" xfId="0" applyFont="1" applyFill="1" applyBorder="1" applyAlignment="1">
      <alignment horizontal="left" vertical="top" wrapText="1"/>
    </xf>
    <xf numFmtId="49" fontId="39" fillId="0" borderId="105" xfId="0" applyNumberFormat="1" applyFont="1" applyBorder="1" applyAlignment="1">
      <alignment horizontal="center" vertical="center"/>
    </xf>
    <xf numFmtId="49" fontId="39" fillId="0" borderId="97" xfId="0" applyNumberFormat="1" applyFont="1" applyBorder="1" applyAlignment="1">
      <alignment horizontal="center" vertical="center"/>
    </xf>
    <xf numFmtId="49" fontId="39" fillId="0" borderId="102" xfId="0" applyNumberFormat="1" applyFont="1" applyBorder="1" applyAlignment="1">
      <alignment horizontal="center" vertical="center"/>
    </xf>
    <xf numFmtId="42" fontId="39" fillId="0" borderId="83" xfId="0" applyNumberFormat="1" applyFont="1" applyBorder="1" applyAlignment="1">
      <alignment horizontal="center" vertical="center"/>
    </xf>
    <xf numFmtId="42" fontId="39" fillId="0" borderId="96" xfId="0" applyNumberFormat="1" applyFont="1" applyBorder="1" applyAlignment="1">
      <alignment horizontal="center" vertical="center"/>
    </xf>
    <xf numFmtId="0" fontId="40" fillId="0" borderId="83" xfId="0" applyFont="1" applyBorder="1" applyAlignment="1">
      <alignment horizontal="right" vertical="center"/>
    </xf>
    <xf numFmtId="0" fontId="40" fillId="0" borderId="0" xfId="0" applyFont="1" applyAlignment="1">
      <alignment horizontal="right" vertical="center"/>
    </xf>
    <xf numFmtId="42" fontId="39" fillId="4" borderId="83" xfId="2" applyNumberFormat="1" applyFont="1" applyFill="1" applyBorder="1" applyAlignment="1" applyProtection="1">
      <alignment horizontal="center" vertical="center"/>
      <protection locked="0"/>
    </xf>
    <xf numFmtId="42" fontId="39" fillId="4" borderId="96" xfId="2" applyNumberFormat="1" applyFont="1" applyFill="1" applyBorder="1" applyAlignment="1" applyProtection="1">
      <alignment horizontal="center" vertical="center"/>
      <protection locked="0"/>
    </xf>
    <xf numFmtId="3" fontId="39" fillId="4" borderId="83" xfId="0" applyNumberFormat="1" applyFont="1" applyFill="1" applyBorder="1" applyAlignment="1" applyProtection="1">
      <alignment horizontal="center" vertical="center"/>
      <protection locked="0"/>
    </xf>
    <xf numFmtId="3" fontId="39" fillId="4" borderId="96" xfId="0" applyNumberFormat="1" applyFont="1" applyFill="1" applyBorder="1" applyAlignment="1" applyProtection="1">
      <alignment horizontal="center" vertical="center"/>
      <protection locked="0"/>
    </xf>
    <xf numFmtId="3" fontId="39" fillId="0" borderId="83" xfId="0" applyNumberFormat="1" applyFont="1" applyBorder="1" applyAlignment="1">
      <alignment horizontal="center" vertical="center"/>
    </xf>
    <xf numFmtId="3" fontId="39" fillId="0" borderId="96" xfId="0" applyNumberFormat="1" applyFont="1" applyBorder="1" applyAlignment="1">
      <alignment horizontal="center" vertical="center"/>
    </xf>
    <xf numFmtId="42" fontId="39" fillId="4" borderId="83" xfId="0" applyNumberFormat="1" applyFont="1" applyFill="1" applyBorder="1" applyAlignment="1">
      <alignment horizontal="center" vertical="center"/>
    </xf>
    <xf numFmtId="42" fontId="39" fillId="4" borderId="96" xfId="0" applyNumberFormat="1" applyFont="1" applyFill="1" applyBorder="1" applyAlignment="1">
      <alignment horizontal="center" vertical="center"/>
    </xf>
    <xf numFmtId="42" fontId="37" fillId="6" borderId="83" xfId="0" applyNumberFormat="1" applyFont="1" applyFill="1" applyBorder="1" applyAlignment="1" applyProtection="1">
      <alignment horizontal="center" vertical="center"/>
      <protection locked="0"/>
    </xf>
    <xf numFmtId="42" fontId="37" fillId="6" borderId="0" xfId="0" applyNumberFormat="1" applyFont="1" applyFill="1" applyAlignment="1" applyProtection="1">
      <alignment horizontal="center" vertical="center"/>
      <protection locked="0"/>
    </xf>
    <xf numFmtId="42" fontId="39" fillId="4" borderId="83" xfId="0" applyNumberFormat="1" applyFont="1" applyFill="1" applyBorder="1" applyAlignment="1" applyProtection="1">
      <alignment horizontal="center" vertical="center"/>
      <protection locked="0"/>
    </xf>
    <xf numFmtId="42" fontId="39" fillId="4" borderId="96" xfId="0" applyNumberFormat="1" applyFont="1" applyFill="1" applyBorder="1" applyAlignment="1" applyProtection="1">
      <alignment horizontal="center" vertical="center"/>
      <protection locked="0"/>
    </xf>
    <xf numFmtId="0" fontId="38" fillId="0" borderId="88" xfId="0" applyFont="1" applyBorder="1" applyAlignment="1">
      <alignment horizontal="center" vertical="center" wrapText="1"/>
    </xf>
    <xf numFmtId="0" fontId="38" fillId="0" borderId="89" xfId="0" applyFont="1" applyBorder="1" applyAlignment="1">
      <alignment horizontal="center" vertical="center"/>
    </xf>
    <xf numFmtId="0" fontId="38" fillId="0" borderId="95" xfId="0" applyFont="1" applyBorder="1" applyAlignment="1">
      <alignment horizontal="center" vertical="center"/>
    </xf>
    <xf numFmtId="0" fontId="38" fillId="0" borderId="84" xfId="0" applyFont="1" applyBorder="1" applyAlignment="1">
      <alignment horizontal="center" vertical="center"/>
    </xf>
    <xf numFmtId="0" fontId="38" fillId="0" borderId="99" xfId="0" applyFont="1" applyBorder="1" applyAlignment="1">
      <alignment horizontal="center" vertical="center"/>
    </xf>
    <xf numFmtId="0" fontId="38" fillId="0" borderId="100" xfId="0" applyFont="1" applyBorder="1" applyAlignment="1">
      <alignment horizontal="center" vertical="center"/>
    </xf>
    <xf numFmtId="0" fontId="37" fillId="0" borderId="90" xfId="0" applyFont="1" applyBorder="1" applyAlignment="1">
      <alignment horizontal="center" vertical="center"/>
    </xf>
    <xf numFmtId="0" fontId="37" fillId="0" borderId="91" xfId="0" applyFont="1" applyBorder="1" applyAlignment="1">
      <alignment horizontal="center" vertical="center"/>
    </xf>
    <xf numFmtId="0" fontId="37" fillId="0" borderId="92" xfId="0" applyFont="1" applyBorder="1" applyAlignment="1">
      <alignment horizontal="center" vertical="center"/>
    </xf>
    <xf numFmtId="0" fontId="37" fillId="0" borderId="93" xfId="0" applyFont="1" applyBorder="1" applyAlignment="1">
      <alignment horizontal="center" vertical="center"/>
    </xf>
    <xf numFmtId="0" fontId="37" fillId="0" borderId="94" xfId="0" applyFont="1" applyBorder="1" applyAlignment="1">
      <alignment horizontal="center" vertical="center"/>
    </xf>
    <xf numFmtId="0" fontId="37" fillId="0" borderId="83" xfId="0" applyFont="1" applyBorder="1" applyAlignment="1">
      <alignment horizontal="center" vertical="center"/>
    </xf>
    <xf numFmtId="0" fontId="37" fillId="0" borderId="96" xfId="0" applyFont="1" applyBorder="1" applyAlignment="1">
      <alignment horizontal="center" vertical="center"/>
    </xf>
    <xf numFmtId="0" fontId="39" fillId="0" borderId="97" xfId="0" applyFont="1" applyBorder="1" applyAlignment="1">
      <alignment horizontal="center" vertical="center" wrapText="1"/>
    </xf>
    <xf numFmtId="0" fontId="39" fillId="0" borderId="97" xfId="0" applyFont="1" applyBorder="1" applyAlignment="1">
      <alignment horizontal="center" vertical="center"/>
    </xf>
    <xf numFmtId="0" fontId="39" fillId="0" borderId="102" xfId="0" applyFont="1" applyBorder="1" applyAlignment="1">
      <alignment horizontal="center" vertical="center"/>
    </xf>
    <xf numFmtId="0" fontId="39" fillId="0" borderId="82" xfId="0" applyFont="1" applyBorder="1" applyAlignment="1">
      <alignment horizontal="center" vertical="center" wrapText="1"/>
    </xf>
    <xf numFmtId="0" fontId="39" fillId="0" borderId="82" xfId="0" applyFont="1" applyBorder="1" applyAlignment="1">
      <alignment horizontal="center" vertical="center"/>
    </xf>
    <xf numFmtId="0" fontId="39" fillId="0" borderId="103" xfId="0" applyFont="1" applyBorder="1" applyAlignment="1">
      <alignment horizontal="center" vertical="center"/>
    </xf>
    <xf numFmtId="0" fontId="39" fillId="0" borderId="98" xfId="0" applyFont="1" applyBorder="1" applyAlignment="1">
      <alignment horizontal="center" vertical="center" wrapText="1"/>
    </xf>
    <xf numFmtId="0" fontId="39" fillId="0" borderId="98" xfId="0" applyFont="1" applyBorder="1" applyAlignment="1">
      <alignment horizontal="center" vertical="center"/>
    </xf>
    <xf numFmtId="0" fontId="39" fillId="0" borderId="104" xfId="0" applyFont="1" applyBorder="1" applyAlignment="1">
      <alignment horizontal="center" vertical="center"/>
    </xf>
    <xf numFmtId="0" fontId="37" fillId="0" borderId="101" xfId="0" applyFont="1" applyBorder="1" applyAlignment="1">
      <alignment horizontal="center" vertical="center"/>
    </xf>
    <xf numFmtId="0" fontId="37" fillId="0" borderId="87" xfId="0" applyFont="1" applyBorder="1" applyAlignment="1">
      <alignment horizontal="center" vertical="center"/>
    </xf>
    <xf numFmtId="0" fontId="37"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left" vertical="center" wrapText="1"/>
    </xf>
    <xf numFmtId="0" fontId="32" fillId="0" borderId="10" xfId="0" applyFont="1" applyBorder="1" applyAlignment="1" applyProtection="1">
      <alignment horizontal="left" vertical="center" wrapText="1"/>
      <protection locked="0"/>
    </xf>
    <xf numFmtId="0" fontId="32" fillId="0" borderId="11"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167" fontId="28" fillId="4" borderId="1" xfId="0" applyNumberFormat="1" applyFont="1" applyFill="1" applyBorder="1" applyAlignment="1" applyProtection="1">
      <alignment horizontal="center" vertical="center"/>
      <protection locked="0"/>
    </xf>
    <xf numFmtId="0" fontId="28" fillId="0" borderId="0" xfId="0" applyFont="1" applyAlignment="1" applyProtection="1">
      <alignment horizontal="left" vertical="center"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4</xdr:row>
          <xdr:rowOff>146050</xdr:rowOff>
        </xdr:from>
        <xdr:to>
          <xdr:col>6</xdr:col>
          <xdr:colOff>514350</xdr:colOff>
          <xdr:row>5</xdr:row>
          <xdr:rowOff>152400</xdr:rowOff>
        </xdr:to>
        <xdr:sp macro="" textlink="">
          <xdr:nvSpPr>
            <xdr:cNvPr id="2049" name="Check Box 1" descr="Please check this box if you are certifcated."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xdr:row>
          <xdr:rowOff>127000</xdr:rowOff>
        </xdr:from>
        <xdr:to>
          <xdr:col>6</xdr:col>
          <xdr:colOff>514350</xdr:colOff>
          <xdr:row>7</xdr:row>
          <xdr:rowOff>0</xdr:rowOff>
        </xdr:to>
        <xdr:sp macro="" textlink="">
          <xdr:nvSpPr>
            <xdr:cNvPr id="2050" name="Check Box 2" descr="Please check this box if you are classified"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146050</xdr:rowOff>
        </xdr:from>
        <xdr:to>
          <xdr:col>6</xdr:col>
          <xdr:colOff>323850</xdr:colOff>
          <xdr:row>81</xdr:row>
          <xdr:rowOff>0</xdr:rowOff>
        </xdr:to>
        <xdr:sp macro="" textlink="">
          <xdr:nvSpPr>
            <xdr:cNvPr id="2051" name="Check Box 3" descr="Check this box for NO if:&#10;&#10;Does this unit have a negotiated cap for health and welfare benefits?"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79</xdr:row>
          <xdr:rowOff>146050</xdr:rowOff>
        </xdr:from>
        <xdr:to>
          <xdr:col>5</xdr:col>
          <xdr:colOff>628650</xdr:colOff>
          <xdr:row>81</xdr:row>
          <xdr:rowOff>0</xdr:rowOff>
        </xdr:to>
        <xdr:sp macro="" textlink="">
          <xdr:nvSpPr>
            <xdr:cNvPr id="2052" name="Check Box 4" descr="Check this box for YES if:&#10;&#10;Does this unit have a negotiated cap for health and welfare benefits?"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14</xdr:row>
          <xdr:rowOff>146050</xdr:rowOff>
        </xdr:from>
        <xdr:to>
          <xdr:col>6</xdr:col>
          <xdr:colOff>514350</xdr:colOff>
          <xdr:row>15</xdr:row>
          <xdr:rowOff>152400</xdr:rowOff>
        </xdr:to>
        <xdr:sp macro="" textlink="">
          <xdr:nvSpPr>
            <xdr:cNvPr id="2053" name="Check Box 5" descr="This check box is if you answer yes to:&#10;&#10;Does the bargaining unit remain open, or have contingency reopener language, for salaries or health &amp; welfare benefits in the current fiscal year?"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127000</xdr:rowOff>
        </xdr:from>
        <xdr:to>
          <xdr:col>6</xdr:col>
          <xdr:colOff>514350</xdr:colOff>
          <xdr:row>17</xdr:row>
          <xdr:rowOff>0</xdr:rowOff>
        </xdr:to>
        <xdr:sp macro="" textlink="">
          <xdr:nvSpPr>
            <xdr:cNvPr id="2054" name="Check Box 6" descr="This check box is if you answer NO to:&#10;&#10;Does the bargaining unit remain open, or have contingency reopener language, for salaries or health &amp; welfare benefits in the current fiscal year?"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95</xdr:row>
          <xdr:rowOff>146050</xdr:rowOff>
        </xdr:from>
        <xdr:to>
          <xdr:col>5</xdr:col>
          <xdr:colOff>641350</xdr:colOff>
          <xdr:row>97</xdr:row>
          <xdr:rowOff>0</xdr:rowOff>
        </xdr:to>
        <xdr:sp macro="" textlink="">
          <xdr:nvSpPr>
            <xdr:cNvPr id="2055" name="Check Box 7" descr="Check this box for YES if:&#10;&#10;Will this agreement increase deficit spending in the current or subsequent years? "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146050</xdr:rowOff>
        </xdr:from>
        <xdr:to>
          <xdr:col>6</xdr:col>
          <xdr:colOff>304800</xdr:colOff>
          <xdr:row>97</xdr:row>
          <xdr:rowOff>0</xdr:rowOff>
        </xdr:to>
        <xdr:sp macro="" textlink="">
          <xdr:nvSpPr>
            <xdr:cNvPr id="2056" name="Check Box 8" descr="Check this box for NO if:&#10;&#10;Will this agreement increase deficit spending in the current or subsequent years? "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43295</xdr:colOff>
      <xdr:row>0</xdr:row>
      <xdr:rowOff>77933</xdr:rowOff>
    </xdr:from>
    <xdr:to>
      <xdr:col>6</xdr:col>
      <xdr:colOff>376844</xdr:colOff>
      <xdr:row>0</xdr:row>
      <xdr:rowOff>536865</xdr:rowOff>
    </xdr:to>
    <xdr:pic>
      <xdr:nvPicPr>
        <xdr:cNvPr id="3" name="Picture 2" descr="Macintosh HD:Design Projects:SCCOE Logos + Maps:SCCOE Logo - 2009 on:SCCOE logo - Horizontal:SCCOE logo - Horiz hires.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0" y="77933"/>
          <a:ext cx="2944091" cy="45893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7"/>
  <sheetViews>
    <sheetView workbookViewId="0">
      <selection activeCell="V4" sqref="V4"/>
    </sheetView>
  </sheetViews>
  <sheetFormatPr defaultColWidth="8.81640625" defaultRowHeight="12.5" x14ac:dyDescent="0.25"/>
  <cols>
    <col min="1" max="1" width="3.1796875" style="184" customWidth="1"/>
    <col min="2" max="2" width="37.26953125" style="185" customWidth="1"/>
    <col min="3" max="3" width="12.1796875" style="185" customWidth="1"/>
    <col min="4" max="4" width="1.81640625" style="185" customWidth="1"/>
    <col min="5" max="7" width="13.1796875" style="185" customWidth="1"/>
    <col min="8" max="8" width="3.453125" style="185" customWidth="1"/>
    <col min="9" max="16384" width="8.81640625" style="185"/>
  </cols>
  <sheetData>
    <row r="1" spans="1:7" s="40" customFormat="1" ht="18" x14ac:dyDescent="0.35">
      <c r="A1" s="448" t="s">
        <v>0</v>
      </c>
      <c r="B1" s="448"/>
      <c r="C1" s="448"/>
      <c r="D1" s="448"/>
      <c r="E1" s="448"/>
      <c r="F1" s="448"/>
      <c r="G1" s="448"/>
    </row>
    <row r="2" spans="1:7" s="41" customFormat="1" ht="25.75" customHeight="1" thickBot="1" x14ac:dyDescent="0.4">
      <c r="A2" s="449" t="s">
        <v>1</v>
      </c>
      <c r="B2" s="449"/>
      <c r="C2" s="449"/>
      <c r="D2" s="449"/>
      <c r="E2" s="449"/>
      <c r="F2" s="449"/>
      <c r="G2" s="449"/>
    </row>
    <row r="3" spans="1:7" s="42" customFormat="1" x14ac:dyDescent="0.35">
      <c r="A3" s="450" t="s">
        <v>2</v>
      </c>
      <c r="B3" s="451"/>
      <c r="C3" s="451"/>
      <c r="D3" s="451"/>
      <c r="E3" s="451"/>
      <c r="F3" s="451"/>
      <c r="G3" s="452"/>
    </row>
    <row r="4" spans="1:7" s="42" customFormat="1" ht="39.75" customHeight="1" thickBot="1" x14ac:dyDescent="0.4">
      <c r="A4" s="453"/>
      <c r="B4" s="454"/>
      <c r="C4" s="454"/>
      <c r="D4" s="454"/>
      <c r="E4" s="454"/>
      <c r="F4" s="454"/>
      <c r="G4" s="455"/>
    </row>
    <row r="5" spans="1:7" s="42" customFormat="1" x14ac:dyDescent="0.35">
      <c r="A5" s="43"/>
    </row>
    <row r="6" spans="1:7" s="42" customFormat="1" ht="13" x14ac:dyDescent="0.35">
      <c r="A6" s="43"/>
      <c r="B6" s="44"/>
      <c r="C6" s="45" t="s">
        <v>3</v>
      </c>
      <c r="D6" s="45"/>
      <c r="E6" s="43"/>
      <c r="F6" s="46" t="s">
        <v>4</v>
      </c>
      <c r="G6" s="43"/>
    </row>
    <row r="7" spans="1:7" s="42" customFormat="1" x14ac:dyDescent="0.35">
      <c r="A7" s="43"/>
      <c r="F7" s="46" t="s">
        <v>5</v>
      </c>
      <c r="G7" s="43"/>
    </row>
    <row r="8" spans="1:7" s="42" customFormat="1" x14ac:dyDescent="0.35">
      <c r="A8" s="43"/>
      <c r="B8" s="47"/>
      <c r="C8" s="45" t="s">
        <v>6</v>
      </c>
      <c r="D8" s="45"/>
      <c r="F8" s="46"/>
      <c r="G8" s="43"/>
    </row>
    <row r="9" spans="1:7" s="42" customFormat="1" x14ac:dyDescent="0.35">
      <c r="A9" s="43"/>
      <c r="F9" s="46"/>
      <c r="G9" s="43"/>
    </row>
    <row r="10" spans="1:7" s="42" customFormat="1" ht="12.75" customHeight="1" x14ac:dyDescent="0.35">
      <c r="A10" s="48" t="s">
        <v>7</v>
      </c>
      <c r="B10" s="49"/>
      <c r="C10" s="49"/>
      <c r="D10" s="49"/>
      <c r="E10" s="50"/>
      <c r="F10" s="51" t="s">
        <v>8</v>
      </c>
      <c r="G10" s="52"/>
    </row>
    <row r="11" spans="1:7" s="42" customFormat="1" ht="15.5" x14ac:dyDescent="0.35">
      <c r="A11" s="53"/>
      <c r="B11" s="54" t="s">
        <v>9</v>
      </c>
      <c r="F11" s="43"/>
      <c r="G11" s="55"/>
    </row>
    <row r="12" spans="1:7" s="42" customFormat="1" ht="13" x14ac:dyDescent="0.35">
      <c r="A12" s="56" t="s">
        <v>10</v>
      </c>
      <c r="B12" s="57"/>
      <c r="C12" s="57"/>
      <c r="D12" s="57"/>
      <c r="E12" s="58"/>
      <c r="F12" s="59" t="s">
        <v>8</v>
      </c>
      <c r="G12" s="60"/>
    </row>
    <row r="13" spans="1:7" s="42" customFormat="1" x14ac:dyDescent="0.35">
      <c r="A13" s="43"/>
      <c r="F13" s="43"/>
    </row>
    <row r="14" spans="1:7" s="42" customFormat="1" ht="16" customHeight="1" x14ac:dyDescent="0.35">
      <c r="A14" s="45" t="s">
        <v>11</v>
      </c>
      <c r="E14" s="456" t="s">
        <v>12</v>
      </c>
      <c r="F14" s="456"/>
      <c r="G14" s="45" t="s">
        <v>13</v>
      </c>
    </row>
    <row r="15" spans="1:7" s="42" customFormat="1" x14ac:dyDescent="0.35">
      <c r="A15" s="43"/>
      <c r="F15" s="43"/>
    </row>
    <row r="16" spans="1:7" s="42" customFormat="1" ht="12.75" customHeight="1" x14ac:dyDescent="0.35">
      <c r="A16" s="457" t="s">
        <v>14</v>
      </c>
      <c r="B16" s="457"/>
      <c r="C16" s="457"/>
      <c r="D16" s="457"/>
      <c r="E16" s="457"/>
      <c r="F16" s="61" t="s">
        <v>15</v>
      </c>
      <c r="G16" s="43"/>
    </row>
    <row r="17" spans="1:7" s="42" customFormat="1" x14ac:dyDescent="0.35">
      <c r="A17" s="457"/>
      <c r="B17" s="457"/>
      <c r="C17" s="457"/>
      <c r="D17" s="457"/>
      <c r="E17" s="457"/>
      <c r="F17" s="61" t="s">
        <v>16</v>
      </c>
      <c r="G17" s="43"/>
    </row>
    <row r="18" spans="1:7" s="42" customFormat="1" x14ac:dyDescent="0.35">
      <c r="A18" s="43"/>
      <c r="F18" s="43"/>
    </row>
    <row r="19" spans="1:7" s="64" customFormat="1" ht="13.5" thickBot="1" x14ac:dyDescent="0.4">
      <c r="A19" s="62" t="s">
        <v>17</v>
      </c>
      <c r="B19" s="63" t="s">
        <v>18</v>
      </c>
      <c r="E19" s="447"/>
      <c r="F19" s="447"/>
      <c r="G19" s="447"/>
    </row>
    <row r="20" spans="1:7" s="65" customFormat="1" ht="12.75" customHeight="1" thickTop="1" thickBot="1" x14ac:dyDescent="0.4">
      <c r="A20" s="423" t="s">
        <v>19</v>
      </c>
      <c r="B20" s="424"/>
      <c r="C20" s="429" t="s">
        <v>20</v>
      </c>
      <c r="D20" s="430"/>
      <c r="E20" s="431" t="s">
        <v>21</v>
      </c>
      <c r="F20" s="432"/>
      <c r="G20" s="433"/>
    </row>
    <row r="21" spans="1:7" s="65" customFormat="1" ht="12.75" customHeight="1" thickTop="1" x14ac:dyDescent="0.35">
      <c r="A21" s="425"/>
      <c r="B21" s="426"/>
      <c r="C21" s="434" t="s">
        <v>22</v>
      </c>
      <c r="D21" s="435"/>
      <c r="E21" s="436" t="s">
        <v>23</v>
      </c>
      <c r="F21" s="439" t="s">
        <v>24</v>
      </c>
      <c r="G21" s="442" t="s">
        <v>25</v>
      </c>
    </row>
    <row r="22" spans="1:7" s="65" customFormat="1" ht="12.75" customHeight="1" x14ac:dyDescent="0.35">
      <c r="A22" s="425"/>
      <c r="B22" s="426"/>
      <c r="C22" s="434" t="s">
        <v>26</v>
      </c>
      <c r="D22" s="435"/>
      <c r="E22" s="437"/>
      <c r="F22" s="440"/>
      <c r="G22" s="443"/>
    </row>
    <row r="23" spans="1:7" s="41" customFormat="1" ht="13.5" customHeight="1" thickBot="1" x14ac:dyDescent="0.4">
      <c r="A23" s="427"/>
      <c r="B23" s="428"/>
      <c r="C23" s="445" t="s">
        <v>27</v>
      </c>
      <c r="D23" s="446"/>
      <c r="E23" s="438"/>
      <c r="F23" s="441"/>
      <c r="G23" s="444"/>
    </row>
    <row r="24" spans="1:7" s="41" customFormat="1" ht="8.15" customHeight="1" thickTop="1" x14ac:dyDescent="0.35">
      <c r="A24" s="404" t="s">
        <v>28</v>
      </c>
      <c r="B24" s="66"/>
      <c r="C24" s="67"/>
      <c r="D24" s="68"/>
      <c r="E24" s="69"/>
      <c r="F24" s="70"/>
      <c r="G24" s="71"/>
    </row>
    <row r="25" spans="1:7" s="41" customFormat="1" ht="12.75" customHeight="1" x14ac:dyDescent="0.35">
      <c r="A25" s="405"/>
      <c r="B25" s="72" t="s">
        <v>29</v>
      </c>
      <c r="C25" s="421"/>
      <c r="D25" s="422"/>
      <c r="E25" s="73"/>
      <c r="F25" s="74"/>
      <c r="G25" s="75"/>
    </row>
    <row r="26" spans="1:7" s="41" customFormat="1" ht="12.75" customHeight="1" x14ac:dyDescent="0.35">
      <c r="A26" s="405"/>
      <c r="B26" s="76" t="s">
        <v>30</v>
      </c>
      <c r="C26" s="409" t="s">
        <v>31</v>
      </c>
      <c r="D26" s="410"/>
      <c r="E26" s="77" t="e">
        <f>+E25/C25</f>
        <v>#DIV/0!</v>
      </c>
      <c r="F26" s="78" t="e">
        <f>+F25/(C25+F58+E25)</f>
        <v>#DIV/0!</v>
      </c>
      <c r="G26" s="79" t="e">
        <f>+G25/(C25+E25+F25+F58+G58)</f>
        <v>#DIV/0!</v>
      </c>
    </row>
    <row r="27" spans="1:7" s="41" customFormat="1" ht="8.15" customHeight="1" thickBot="1" x14ac:dyDescent="0.4">
      <c r="A27" s="406"/>
      <c r="B27" s="80"/>
      <c r="C27" s="81"/>
      <c r="D27" s="82"/>
      <c r="E27" s="83"/>
      <c r="F27" s="84"/>
      <c r="G27" s="85"/>
    </row>
    <row r="28" spans="1:7" s="41" customFormat="1" ht="8.15" customHeight="1" thickTop="1" x14ac:dyDescent="0.35">
      <c r="A28" s="404" t="s">
        <v>32</v>
      </c>
      <c r="B28" s="86"/>
      <c r="C28" s="87"/>
      <c r="D28" s="88"/>
      <c r="E28" s="89"/>
      <c r="F28" s="90"/>
      <c r="G28" s="91"/>
    </row>
    <row r="29" spans="1:7" s="94" customFormat="1" ht="12.75" customHeight="1" x14ac:dyDescent="0.35">
      <c r="A29" s="405"/>
      <c r="B29" s="72" t="s">
        <v>33</v>
      </c>
      <c r="C29" s="92"/>
      <c r="D29" s="93"/>
      <c r="E29" s="73"/>
      <c r="F29" s="74"/>
      <c r="G29" s="75"/>
    </row>
    <row r="30" spans="1:7" s="94" customFormat="1" ht="12.75" customHeight="1" x14ac:dyDescent="0.35">
      <c r="A30" s="405"/>
      <c r="B30" s="95" t="s">
        <v>34</v>
      </c>
      <c r="C30" s="96"/>
      <c r="D30" s="97" t="s">
        <v>35</v>
      </c>
      <c r="E30" s="77" t="e">
        <f>+E29/C29</f>
        <v>#DIV/0!</v>
      </c>
      <c r="F30" s="78" t="e">
        <f>+F29/(C29+E29+$F$58*$C$29/$C$25)</f>
        <v>#DIV/0!</v>
      </c>
      <c r="G30" s="79" t="e">
        <f>+G29/(C29+E29+F29+F58*C29/C25+G58*C29/C25)</f>
        <v>#DIV/0!</v>
      </c>
    </row>
    <row r="31" spans="1:7" s="94" customFormat="1" ht="8.15" customHeight="1" thickBot="1" x14ac:dyDescent="0.4">
      <c r="A31" s="406"/>
      <c r="B31" s="80"/>
      <c r="C31" s="81"/>
      <c r="D31" s="82"/>
      <c r="E31" s="83"/>
      <c r="F31" s="84"/>
      <c r="G31" s="85"/>
    </row>
    <row r="32" spans="1:7" s="94" customFormat="1" ht="8.15" customHeight="1" thickTop="1" x14ac:dyDescent="0.35">
      <c r="A32" s="404" t="s">
        <v>36</v>
      </c>
      <c r="B32" s="86"/>
      <c r="C32" s="87"/>
      <c r="D32" s="88"/>
      <c r="E32" s="89"/>
      <c r="F32" s="98"/>
      <c r="G32" s="91"/>
    </row>
    <row r="33" spans="1:7" s="94" customFormat="1" ht="12.75" customHeight="1" x14ac:dyDescent="0.35">
      <c r="A33" s="405"/>
      <c r="B33" s="72" t="s">
        <v>37</v>
      </c>
      <c r="C33" s="99">
        <f>C25+C29</f>
        <v>0</v>
      </c>
      <c r="D33" s="100"/>
      <c r="E33" s="101">
        <f>+E25+E29</f>
        <v>0</v>
      </c>
      <c r="F33" s="102">
        <f>+F25+F29</f>
        <v>0</v>
      </c>
      <c r="G33" s="103">
        <f>+G25+G29</f>
        <v>0</v>
      </c>
    </row>
    <row r="34" spans="1:7" s="94" customFormat="1" ht="12.75" customHeight="1" x14ac:dyDescent="0.35">
      <c r="A34" s="405"/>
      <c r="B34" s="76" t="s">
        <v>38</v>
      </c>
      <c r="C34" s="409" t="s">
        <v>39</v>
      </c>
      <c r="D34" s="410"/>
      <c r="E34" s="77" t="e">
        <f>+E33/C33</f>
        <v>#DIV/0!</v>
      </c>
      <c r="F34" s="78" t="e">
        <f>+F33/($C$33+$E$33+$F$58+$F$58*$C$29/$C$25)</f>
        <v>#DIV/0!</v>
      </c>
      <c r="G34" s="104" t="e">
        <f>+G33/($C$33+$E$33+$F$33+$F$58+$F$58*$C$29/$C$25+$G$58+$G$58*$C$29/$C$25)</f>
        <v>#DIV/0!</v>
      </c>
    </row>
    <row r="35" spans="1:7" s="94" customFormat="1" ht="8.15" customHeight="1" thickBot="1" x14ac:dyDescent="0.4">
      <c r="A35" s="406"/>
      <c r="B35" s="80"/>
      <c r="C35" s="81"/>
      <c r="D35" s="82"/>
      <c r="E35" s="83"/>
      <c r="F35" s="84"/>
      <c r="G35" s="105"/>
    </row>
    <row r="36" spans="1:7" s="94" customFormat="1" ht="8.15" customHeight="1" thickTop="1" x14ac:dyDescent="0.35">
      <c r="A36" s="404" t="s">
        <v>40</v>
      </c>
      <c r="B36" s="86"/>
      <c r="C36" s="106"/>
      <c r="D36" s="88"/>
      <c r="E36" s="89"/>
      <c r="F36" s="90"/>
      <c r="G36" s="107"/>
    </row>
    <row r="37" spans="1:7" s="94" customFormat="1" ht="12.75" customHeight="1" x14ac:dyDescent="0.35">
      <c r="A37" s="405"/>
      <c r="B37" s="72" t="s">
        <v>41</v>
      </c>
      <c r="C37" s="419" t="s">
        <v>42</v>
      </c>
      <c r="D37" s="420"/>
      <c r="E37" s="73"/>
      <c r="F37" s="74"/>
      <c r="G37" s="75"/>
    </row>
    <row r="38" spans="1:7" s="94" customFormat="1" ht="12.75" customHeight="1" x14ac:dyDescent="0.35">
      <c r="A38" s="405"/>
      <c r="B38" s="108" t="s">
        <v>43</v>
      </c>
      <c r="C38" s="409" t="s">
        <v>31</v>
      </c>
      <c r="D38" s="410"/>
      <c r="E38" s="77" t="e">
        <f>+E37/$C$25</f>
        <v>#DIV/0!</v>
      </c>
      <c r="F38" s="78" t="e">
        <f>+F37/($C$25+$E$25+$F$58)</f>
        <v>#DIV/0!</v>
      </c>
      <c r="G38" s="79" t="e">
        <f>+G37/($C$25+$E$25+$F$25+$F$58+$G$58)</f>
        <v>#DIV/0!</v>
      </c>
    </row>
    <row r="39" spans="1:7" s="94" customFormat="1" ht="12.75" customHeight="1" x14ac:dyDescent="0.35">
      <c r="A39" s="405"/>
      <c r="B39" s="72" t="s">
        <v>44</v>
      </c>
      <c r="C39" s="419" t="s">
        <v>42</v>
      </c>
      <c r="D39" s="420"/>
      <c r="E39" s="73"/>
      <c r="F39" s="74"/>
      <c r="G39" s="75"/>
    </row>
    <row r="40" spans="1:7" s="94" customFormat="1" ht="12.75" customHeight="1" x14ac:dyDescent="0.35">
      <c r="A40" s="405"/>
      <c r="B40" s="86" t="s">
        <v>45</v>
      </c>
      <c r="C40" s="409" t="s">
        <v>31</v>
      </c>
      <c r="D40" s="410"/>
      <c r="E40" s="77" t="e">
        <f>+E39/$C$25</f>
        <v>#DIV/0!</v>
      </c>
      <c r="F40" s="78" t="e">
        <f>+F39/($C$25+$E$25+$F$58)</f>
        <v>#DIV/0!</v>
      </c>
      <c r="G40" s="79" t="e">
        <f>+G39/($C$25+$E$25+$F$25+$F$58+$G$58)</f>
        <v>#DIV/0!</v>
      </c>
    </row>
    <row r="41" spans="1:7" s="94" customFormat="1" ht="12.75" customHeight="1" x14ac:dyDescent="0.35">
      <c r="A41" s="405"/>
      <c r="B41" s="72" t="s">
        <v>46</v>
      </c>
      <c r="C41" s="419" t="s">
        <v>42</v>
      </c>
      <c r="D41" s="420"/>
      <c r="E41" s="73"/>
      <c r="F41" s="74"/>
      <c r="G41" s="75"/>
    </row>
    <row r="42" spans="1:7" s="94" customFormat="1" ht="12.75" customHeight="1" x14ac:dyDescent="0.35">
      <c r="A42" s="405"/>
      <c r="B42" s="109" t="s">
        <v>47</v>
      </c>
      <c r="C42" s="409" t="s">
        <v>31</v>
      </c>
      <c r="D42" s="410"/>
      <c r="E42" s="77" t="e">
        <f>+E41/$C$25</f>
        <v>#DIV/0!</v>
      </c>
      <c r="F42" s="78" t="e">
        <f>+F41/($C$25+$E$25+$F$58)</f>
        <v>#DIV/0!</v>
      </c>
      <c r="G42" s="79" t="e">
        <f>+G41/($C$25+$E$25+$F$25+$F$58+$G$58)</f>
        <v>#DIV/0!</v>
      </c>
    </row>
    <row r="43" spans="1:7" s="94" customFormat="1" ht="8.15" customHeight="1" thickBot="1" x14ac:dyDescent="0.4">
      <c r="A43" s="406"/>
      <c r="B43" s="110"/>
      <c r="C43" s="111"/>
      <c r="D43" s="112"/>
      <c r="E43" s="83"/>
      <c r="F43" s="84"/>
      <c r="G43" s="85"/>
    </row>
    <row r="44" spans="1:7" s="94" customFormat="1" ht="8.15" customHeight="1" thickTop="1" x14ac:dyDescent="0.35">
      <c r="A44" s="404" t="s">
        <v>48</v>
      </c>
      <c r="B44" s="108"/>
      <c r="C44" s="106"/>
      <c r="D44" s="88"/>
      <c r="E44" s="89"/>
      <c r="F44" s="90"/>
      <c r="G44" s="91"/>
    </row>
    <row r="45" spans="1:7" s="94" customFormat="1" ht="12.75" customHeight="1" x14ac:dyDescent="0.35">
      <c r="A45" s="405"/>
      <c r="B45" s="72" t="s">
        <v>49</v>
      </c>
      <c r="C45" s="411"/>
      <c r="D45" s="412"/>
      <c r="E45" s="113"/>
      <c r="F45" s="114"/>
      <c r="G45" s="115"/>
    </row>
    <row r="46" spans="1:7" s="94" customFormat="1" ht="12.75" customHeight="1" x14ac:dyDescent="0.35">
      <c r="A46" s="405"/>
      <c r="B46" s="116" t="s">
        <v>50</v>
      </c>
      <c r="C46" s="409" t="s">
        <v>31</v>
      </c>
      <c r="D46" s="410"/>
      <c r="E46" s="77" t="e">
        <f>+E45/$C$25</f>
        <v>#DIV/0!</v>
      </c>
      <c r="F46" s="78" t="e">
        <f>+F45/($C$25+$E$25+$F$58)</f>
        <v>#DIV/0!</v>
      </c>
      <c r="G46" s="79" t="e">
        <f>+G45/($C$25+$E$25+$F$25+$F$58+$G$58)</f>
        <v>#DIV/0!</v>
      </c>
    </row>
    <row r="47" spans="1:7" s="41" customFormat="1" ht="12.75" customHeight="1" x14ac:dyDescent="0.35">
      <c r="A47" s="405"/>
      <c r="B47" s="116" t="s">
        <v>51</v>
      </c>
      <c r="C47" s="117"/>
      <c r="D47" s="118"/>
      <c r="E47" s="119"/>
      <c r="F47" s="120"/>
      <c r="G47" s="121"/>
    </row>
    <row r="48" spans="1:7" s="41" customFormat="1" ht="8.15" customHeight="1" thickBot="1" x14ac:dyDescent="0.4">
      <c r="A48" s="406"/>
      <c r="B48" s="122"/>
      <c r="C48" s="123"/>
      <c r="D48" s="124"/>
      <c r="E48" s="125"/>
      <c r="F48" s="126"/>
      <c r="G48" s="127"/>
    </row>
    <row r="49" spans="1:7" s="41" customFormat="1" ht="8.15" customHeight="1" thickTop="1" x14ac:dyDescent="0.35">
      <c r="A49" s="404" t="s">
        <v>52</v>
      </c>
      <c r="B49" s="55"/>
      <c r="C49" s="128"/>
      <c r="D49" s="118"/>
      <c r="E49" s="119"/>
      <c r="F49" s="66"/>
      <c r="G49" s="121"/>
    </row>
    <row r="50" spans="1:7" s="94" customFormat="1" ht="22.5" customHeight="1" x14ac:dyDescent="0.35">
      <c r="A50" s="405"/>
      <c r="B50" s="129" t="s">
        <v>53</v>
      </c>
      <c r="C50" s="417"/>
      <c r="D50" s="418"/>
      <c r="E50" s="130">
        <f>+E25+E37+E39+E45</f>
        <v>0</v>
      </c>
      <c r="F50" s="131">
        <f>+F25+F37+F39+F45</f>
        <v>0</v>
      </c>
      <c r="G50" s="132">
        <f>+G25+G37+G39+G45</f>
        <v>0</v>
      </c>
    </row>
    <row r="51" spans="1:7" s="94" customFormat="1" ht="18" customHeight="1" x14ac:dyDescent="0.35">
      <c r="A51" s="405"/>
      <c r="B51" s="95" t="s">
        <v>54</v>
      </c>
      <c r="C51" s="409" t="s">
        <v>31</v>
      </c>
      <c r="D51" s="410"/>
      <c r="E51" s="77" t="e">
        <f>+E50/$C$25</f>
        <v>#DIV/0!</v>
      </c>
      <c r="F51" s="78" t="e">
        <f>+F50/($C$25+$E$25+$F$58)</f>
        <v>#DIV/0!</v>
      </c>
      <c r="G51" s="79" t="e">
        <f>+G50/($C$25+$E$25+$F$25+$F$58+$G$58)</f>
        <v>#DIV/0!</v>
      </c>
    </row>
    <row r="52" spans="1:7" s="94" customFormat="1" ht="8.15" customHeight="1" thickBot="1" x14ac:dyDescent="0.4">
      <c r="A52" s="406"/>
      <c r="B52" s="133"/>
      <c r="C52" s="111"/>
      <c r="D52" s="112"/>
      <c r="E52" s="83"/>
      <c r="F52" s="84"/>
      <c r="G52" s="85"/>
    </row>
    <row r="53" spans="1:7" s="94" customFormat="1" ht="8.15" customHeight="1" thickTop="1" x14ac:dyDescent="0.35">
      <c r="A53" s="404" t="s">
        <v>55</v>
      </c>
      <c r="B53" s="76"/>
      <c r="C53" s="97"/>
      <c r="D53" s="134"/>
      <c r="E53" s="89"/>
      <c r="F53" s="90"/>
      <c r="G53" s="91"/>
    </row>
    <row r="54" spans="1:7" s="94" customFormat="1" ht="12.75" customHeight="1" x14ac:dyDescent="0.35">
      <c r="A54" s="405"/>
      <c r="B54" s="129" t="s">
        <v>56</v>
      </c>
      <c r="C54" s="407">
        <f>C33+C45</f>
        <v>0</v>
      </c>
      <c r="D54" s="408"/>
      <c r="E54" s="135">
        <f>E33+E37+E39+E41+E45</f>
        <v>0</v>
      </c>
      <c r="F54" s="136">
        <f>F33+F37+F39+F41+F45</f>
        <v>0</v>
      </c>
      <c r="G54" s="137">
        <f>G33+G37+G39+G41+G45</f>
        <v>0</v>
      </c>
    </row>
    <row r="55" spans="1:7" s="94" customFormat="1" ht="12.75" customHeight="1" x14ac:dyDescent="0.35">
      <c r="A55" s="405"/>
      <c r="B55" s="76" t="s">
        <v>57</v>
      </c>
      <c r="C55" s="409" t="s">
        <v>39</v>
      </c>
      <c r="D55" s="410"/>
      <c r="E55" s="77" t="e">
        <f>E54/C33</f>
        <v>#DIV/0!</v>
      </c>
      <c r="F55" s="78" t="e">
        <f>+F54/($C$33+$E$33+$F$58)</f>
        <v>#DIV/0!</v>
      </c>
      <c r="G55" s="79" t="e">
        <f>+G54/($C$33+$E$33+$F$33+$F$58+$G$58)</f>
        <v>#DIV/0!</v>
      </c>
    </row>
    <row r="56" spans="1:7" s="94" customFormat="1" ht="8.15" customHeight="1" thickBot="1" x14ac:dyDescent="0.4">
      <c r="A56" s="406"/>
      <c r="B56" s="138"/>
      <c r="C56" s="111"/>
      <c r="D56" s="112"/>
      <c r="E56" s="83"/>
      <c r="F56" s="84"/>
      <c r="G56" s="105"/>
    </row>
    <row r="57" spans="1:7" s="94" customFormat="1" ht="8.15" customHeight="1" thickTop="1" x14ac:dyDescent="0.35">
      <c r="A57" s="404" t="s">
        <v>58</v>
      </c>
      <c r="B57" s="76"/>
      <c r="C57" s="139"/>
      <c r="D57" s="140"/>
      <c r="E57" s="89"/>
      <c r="F57" s="90"/>
      <c r="G57" s="91"/>
    </row>
    <row r="58" spans="1:7" s="94" customFormat="1" ht="22.9" customHeight="1" x14ac:dyDescent="0.35">
      <c r="A58" s="405"/>
      <c r="B58" s="129" t="s">
        <v>59</v>
      </c>
      <c r="C58" s="411"/>
      <c r="D58" s="412"/>
      <c r="E58" s="141" t="s">
        <v>42</v>
      </c>
      <c r="F58" s="74"/>
      <c r="G58" s="75"/>
    </row>
    <row r="59" spans="1:7" s="94" customFormat="1" ht="12.75" customHeight="1" x14ac:dyDescent="0.35">
      <c r="A59" s="405"/>
      <c r="B59" s="134" t="s">
        <v>31</v>
      </c>
      <c r="C59" s="142" t="e">
        <f>+C58/(C25-C58)</f>
        <v>#DIV/0!</v>
      </c>
      <c r="D59" s="143"/>
      <c r="E59" s="144" t="s">
        <v>42</v>
      </c>
      <c r="F59" s="78" t="e">
        <f>+F58/($C$25+$E$25)</f>
        <v>#DIV/0!</v>
      </c>
      <c r="G59" s="79" t="e">
        <f>+G58/($C$25+$E$25+$F$25+$F$58)</f>
        <v>#DIV/0!</v>
      </c>
    </row>
    <row r="60" spans="1:7" s="94" customFormat="1" ht="8.15" customHeight="1" thickBot="1" x14ac:dyDescent="0.4">
      <c r="A60" s="406"/>
      <c r="B60" s="95"/>
      <c r="C60" s="145"/>
      <c r="D60" s="134"/>
      <c r="E60" s="146"/>
      <c r="F60" s="147"/>
      <c r="G60" s="148"/>
    </row>
    <row r="61" spans="1:7" s="94" customFormat="1" ht="8.15" customHeight="1" thickTop="1" x14ac:dyDescent="0.35">
      <c r="A61" s="404" t="s">
        <v>60</v>
      </c>
      <c r="B61" s="149"/>
      <c r="C61" s="150"/>
      <c r="D61" s="151"/>
      <c r="E61" s="152"/>
      <c r="F61" s="153"/>
      <c r="G61" s="154"/>
    </row>
    <row r="62" spans="1:7" s="94" customFormat="1" ht="12.75" customHeight="1" x14ac:dyDescent="0.35">
      <c r="A62" s="405"/>
      <c r="B62" s="72" t="s">
        <v>61</v>
      </c>
      <c r="C62" s="413"/>
      <c r="D62" s="414"/>
      <c r="E62" s="155"/>
      <c r="F62" s="156"/>
      <c r="G62" s="157"/>
    </row>
    <row r="63" spans="1:7" s="94" customFormat="1" ht="8.15" customHeight="1" thickBot="1" x14ac:dyDescent="0.4">
      <c r="A63" s="406"/>
      <c r="B63" s="158"/>
      <c r="C63" s="159"/>
      <c r="D63" s="160"/>
      <c r="E63" s="161"/>
      <c r="F63" s="162"/>
      <c r="G63" s="163"/>
    </row>
    <row r="64" spans="1:7" s="94" customFormat="1" ht="8.15" customHeight="1" thickTop="1" x14ac:dyDescent="0.35">
      <c r="A64" s="404" t="s">
        <v>62</v>
      </c>
      <c r="B64" s="72"/>
      <c r="C64" s="164"/>
      <c r="D64" s="165"/>
      <c r="E64" s="166"/>
      <c r="F64" s="167"/>
      <c r="G64" s="168"/>
    </row>
    <row r="65" spans="1:7" s="94" customFormat="1" ht="12.75" customHeight="1" x14ac:dyDescent="0.35">
      <c r="A65" s="405"/>
      <c r="B65" s="72" t="s">
        <v>63</v>
      </c>
      <c r="C65" s="415" t="e">
        <f>C54/C62</f>
        <v>#DIV/0!</v>
      </c>
      <c r="D65" s="416"/>
      <c r="E65" s="169" t="e">
        <f>E54/E62</f>
        <v>#DIV/0!</v>
      </c>
      <c r="F65" s="170" t="e">
        <f>+F54/F62</f>
        <v>#DIV/0!</v>
      </c>
      <c r="G65" s="171" t="e">
        <f>+G54/G62</f>
        <v>#DIV/0!</v>
      </c>
    </row>
    <row r="66" spans="1:7" s="94" customFormat="1" ht="12.75" customHeight="1" x14ac:dyDescent="0.35">
      <c r="A66" s="405"/>
      <c r="B66" s="172"/>
      <c r="D66" s="173" t="s">
        <v>64</v>
      </c>
      <c r="E66" s="77" t="e">
        <f>+E65/C65</f>
        <v>#DIV/0!</v>
      </c>
      <c r="F66" s="78" t="e">
        <f>+F65/(C65+E65)</f>
        <v>#DIV/0!</v>
      </c>
      <c r="G66" s="79" t="e">
        <f>+G65/(C65+E65+F65)</f>
        <v>#DIV/0!</v>
      </c>
    </row>
    <row r="67" spans="1:7" s="94" customFormat="1" ht="8.15" customHeight="1" thickBot="1" x14ac:dyDescent="0.4">
      <c r="A67" s="406"/>
      <c r="B67" s="174"/>
      <c r="C67" s="110"/>
      <c r="D67" s="112"/>
      <c r="E67" s="83"/>
      <c r="F67" s="84"/>
      <c r="G67" s="105"/>
    </row>
    <row r="68" spans="1:7" s="41" customFormat="1" ht="17.5" customHeight="1" thickTop="1" x14ac:dyDescent="0.35">
      <c r="A68" s="175"/>
      <c r="B68" s="176"/>
    </row>
    <row r="69" spans="1:7" s="41" customFormat="1" ht="34.5" customHeight="1" x14ac:dyDescent="0.35">
      <c r="A69" s="396" t="s">
        <v>65</v>
      </c>
      <c r="B69" s="396"/>
      <c r="C69" s="396"/>
      <c r="D69" s="396"/>
      <c r="E69" s="396"/>
      <c r="F69" s="396"/>
      <c r="G69" s="396"/>
    </row>
    <row r="70" spans="1:7" s="41" customFormat="1" x14ac:dyDescent="0.35">
      <c r="A70" s="175"/>
      <c r="B70" s="177"/>
      <c r="C70" s="177"/>
      <c r="D70" s="177"/>
      <c r="E70" s="177"/>
      <c r="F70" s="177"/>
      <c r="G70" s="177"/>
    </row>
    <row r="71" spans="1:7" s="178" customFormat="1" ht="71.25" customHeight="1" x14ac:dyDescent="0.35">
      <c r="A71" s="398"/>
      <c r="B71" s="399"/>
      <c r="C71" s="399"/>
      <c r="D71" s="399"/>
      <c r="E71" s="399"/>
      <c r="F71" s="399"/>
      <c r="G71" s="400"/>
    </row>
    <row r="72" spans="1:7" s="40" customFormat="1" ht="15.5" x14ac:dyDescent="0.35">
      <c r="A72" s="179"/>
    </row>
    <row r="73" spans="1:7" s="41" customFormat="1" ht="25.75" customHeight="1" x14ac:dyDescent="0.35">
      <c r="A73" s="396" t="s">
        <v>66</v>
      </c>
      <c r="B73" s="396"/>
      <c r="C73" s="396"/>
      <c r="D73" s="396"/>
      <c r="E73" s="396"/>
      <c r="F73" s="396"/>
      <c r="G73" s="396"/>
    </row>
    <row r="74" spans="1:7" s="41" customFormat="1" x14ac:dyDescent="0.35">
      <c r="A74" s="175"/>
      <c r="B74" s="177"/>
      <c r="C74" s="177"/>
      <c r="D74" s="177"/>
      <c r="E74" s="177"/>
      <c r="F74" s="177"/>
      <c r="G74" s="177"/>
    </row>
    <row r="75" spans="1:7" s="178" customFormat="1" ht="61.5" customHeight="1" x14ac:dyDescent="0.35">
      <c r="A75" s="398"/>
      <c r="B75" s="399"/>
      <c r="C75" s="399"/>
      <c r="D75" s="399"/>
      <c r="E75" s="399"/>
      <c r="F75" s="399"/>
      <c r="G75" s="400"/>
    </row>
    <row r="76" spans="1:7" s="41" customFormat="1" x14ac:dyDescent="0.35">
      <c r="A76" s="175"/>
    </row>
    <row r="77" spans="1:7" s="41" customFormat="1" ht="25.75" customHeight="1" x14ac:dyDescent="0.35">
      <c r="A77" s="396" t="s">
        <v>67</v>
      </c>
      <c r="B77" s="396"/>
      <c r="C77" s="396"/>
      <c r="D77" s="396"/>
      <c r="E77" s="396"/>
      <c r="F77" s="396"/>
      <c r="G77" s="396"/>
    </row>
    <row r="78" spans="1:7" s="41" customFormat="1" x14ac:dyDescent="0.35">
      <c r="A78" s="175"/>
      <c r="B78" s="177"/>
      <c r="C78" s="177"/>
      <c r="D78" s="177"/>
      <c r="E78" s="177"/>
      <c r="F78" s="177"/>
      <c r="G78" s="177"/>
    </row>
    <row r="79" spans="1:7" s="180" customFormat="1" ht="48" customHeight="1" x14ac:dyDescent="0.35">
      <c r="A79" s="398"/>
      <c r="B79" s="399"/>
      <c r="C79" s="399"/>
      <c r="D79" s="399"/>
      <c r="E79" s="399"/>
      <c r="F79" s="399"/>
      <c r="G79" s="400"/>
    </row>
    <row r="80" spans="1:7" s="41" customFormat="1" x14ac:dyDescent="0.35">
      <c r="A80" s="175"/>
    </row>
    <row r="81" spans="1:7" s="41" customFormat="1" x14ac:dyDescent="0.35">
      <c r="A81" s="397" t="s">
        <v>68</v>
      </c>
      <c r="B81" s="397"/>
      <c r="C81" s="397"/>
      <c r="D81" s="397"/>
      <c r="E81" s="397"/>
      <c r="F81" s="118" t="s">
        <v>69</v>
      </c>
      <c r="G81" s="177"/>
    </row>
    <row r="82" spans="1:7" s="41" customFormat="1" ht="25.75" customHeight="1" x14ac:dyDescent="0.35">
      <c r="A82" s="396" t="s">
        <v>70</v>
      </c>
      <c r="B82" s="396"/>
      <c r="C82" s="396"/>
      <c r="D82" s="396"/>
      <c r="E82" s="396"/>
      <c r="F82" s="396"/>
      <c r="G82" s="396"/>
    </row>
    <row r="83" spans="1:7" s="41" customFormat="1" x14ac:dyDescent="0.35">
      <c r="A83" s="181"/>
      <c r="B83" s="177"/>
      <c r="C83" s="177"/>
      <c r="D83" s="177"/>
      <c r="E83" s="177"/>
      <c r="F83" s="177"/>
      <c r="G83" s="177"/>
    </row>
    <row r="84" spans="1:7" s="178" customFormat="1" ht="47.25" customHeight="1" x14ac:dyDescent="0.35">
      <c r="A84" s="401"/>
      <c r="B84" s="402"/>
      <c r="C84" s="402"/>
      <c r="D84" s="402"/>
      <c r="E84" s="402"/>
      <c r="F84" s="402"/>
      <c r="G84" s="403"/>
    </row>
    <row r="85" spans="1:7" s="41" customFormat="1" x14ac:dyDescent="0.35">
      <c r="A85" s="181"/>
    </row>
    <row r="86" spans="1:7" s="41" customFormat="1" ht="13" x14ac:dyDescent="0.35">
      <c r="A86" s="182" t="s">
        <v>71</v>
      </c>
      <c r="B86" s="183" t="s">
        <v>72</v>
      </c>
      <c r="C86" s="177"/>
      <c r="D86" s="177"/>
      <c r="E86" s="177"/>
      <c r="F86" s="177"/>
      <c r="G86" s="177"/>
    </row>
    <row r="87" spans="1:7" s="41" customFormat="1" ht="25.75" customHeight="1" x14ac:dyDescent="0.35">
      <c r="A87" s="396" t="s">
        <v>73</v>
      </c>
      <c r="B87" s="396"/>
      <c r="C87" s="396"/>
      <c r="D87" s="396"/>
      <c r="E87" s="396"/>
      <c r="F87" s="396"/>
      <c r="G87" s="396"/>
    </row>
    <row r="88" spans="1:7" s="41" customFormat="1" x14ac:dyDescent="0.35">
      <c r="A88" s="177"/>
      <c r="B88" s="177"/>
      <c r="C88" s="177"/>
      <c r="D88" s="177"/>
      <c r="E88" s="177"/>
      <c r="F88" s="177"/>
      <c r="G88" s="177"/>
    </row>
    <row r="89" spans="1:7" s="180" customFormat="1" ht="52.5" customHeight="1" x14ac:dyDescent="0.35">
      <c r="A89" s="393"/>
      <c r="B89" s="394"/>
      <c r="C89" s="394"/>
      <c r="D89" s="394"/>
      <c r="E89" s="394"/>
      <c r="F89" s="394"/>
      <c r="G89" s="395"/>
    </row>
    <row r="90" spans="1:7" s="41" customFormat="1" x14ac:dyDescent="0.35">
      <c r="A90" s="181"/>
    </row>
    <row r="91" spans="1:7" s="41" customFormat="1" ht="13" x14ac:dyDescent="0.35">
      <c r="A91" s="182" t="s">
        <v>74</v>
      </c>
      <c r="B91" s="183" t="s">
        <v>75</v>
      </c>
      <c r="C91" s="177"/>
      <c r="D91" s="177"/>
      <c r="E91" s="177"/>
      <c r="F91" s="177"/>
      <c r="G91" s="177"/>
    </row>
    <row r="92" spans="1:7" s="41" customFormat="1" ht="25.75" customHeight="1" x14ac:dyDescent="0.35">
      <c r="A92" s="396" t="s">
        <v>76</v>
      </c>
      <c r="B92" s="396"/>
      <c r="C92" s="396"/>
      <c r="D92" s="396"/>
      <c r="E92" s="396"/>
      <c r="F92" s="396"/>
      <c r="G92" s="396"/>
    </row>
    <row r="93" spans="1:7" s="41" customFormat="1" ht="8.15" customHeight="1" x14ac:dyDescent="0.35">
      <c r="A93" s="181"/>
      <c r="B93" s="177"/>
      <c r="C93" s="177"/>
      <c r="D93" s="177"/>
      <c r="E93" s="177"/>
      <c r="F93" s="177"/>
      <c r="G93" s="177"/>
    </row>
    <row r="94" spans="1:7" s="178" customFormat="1" ht="84.75" customHeight="1" x14ac:dyDescent="0.35">
      <c r="A94" s="393"/>
      <c r="B94" s="394"/>
      <c r="C94" s="394"/>
      <c r="D94" s="394"/>
      <c r="E94" s="394"/>
      <c r="F94" s="394"/>
      <c r="G94" s="395"/>
    </row>
    <row r="95" spans="1:7" s="41" customFormat="1" ht="10.15" customHeight="1" x14ac:dyDescent="0.35">
      <c r="A95" s="181"/>
    </row>
    <row r="96" spans="1:7" s="64" customFormat="1" ht="13" x14ac:dyDescent="0.35">
      <c r="A96" s="182" t="s">
        <v>77</v>
      </c>
      <c r="B96" s="183" t="s">
        <v>78</v>
      </c>
      <c r="C96" s="183"/>
      <c r="D96" s="183"/>
      <c r="E96" s="183"/>
      <c r="F96" s="183"/>
      <c r="G96" s="183"/>
    </row>
    <row r="97" spans="1:7" s="41" customFormat="1" x14ac:dyDescent="0.35">
      <c r="A97" s="397" t="s">
        <v>79</v>
      </c>
      <c r="B97" s="397"/>
      <c r="C97" s="397"/>
      <c r="D97" s="397"/>
      <c r="E97" s="397"/>
      <c r="F97" s="118" t="s">
        <v>69</v>
      </c>
      <c r="G97" s="177"/>
    </row>
  </sheetData>
  <protectedRanges>
    <protectedRange sqref="A95:G95 A85:G85" name="Range2"/>
    <protectedRange sqref="C25:G25 E23:G23 C28:G28 B33:B37 C32:G32 E34:G37 C39:G39 C44:G44 B45:B47 C61:G61 B70:G70 A77 A14:G14 A9:A10 A7 B76 C76:G77 E10:G10 A12:B12 B15:G18 B13:G13 E12:G12 B6:B11 C6:G9 C11:G11" name="Range1"/>
  </protectedRanges>
  <mergeCells count="57">
    <mergeCell ref="E19:G19"/>
    <mergeCell ref="A1:G1"/>
    <mergeCell ref="A2:G2"/>
    <mergeCell ref="A3:G4"/>
    <mergeCell ref="E14:F14"/>
    <mergeCell ref="A16:E17"/>
    <mergeCell ref="A20:B23"/>
    <mergeCell ref="C20:D20"/>
    <mergeCell ref="E20:G20"/>
    <mergeCell ref="C21:D21"/>
    <mergeCell ref="E21:E23"/>
    <mergeCell ref="F21:F23"/>
    <mergeCell ref="G21:G23"/>
    <mergeCell ref="C22:D22"/>
    <mergeCell ref="C23:D23"/>
    <mergeCell ref="A24:A27"/>
    <mergeCell ref="C25:D25"/>
    <mergeCell ref="C26:D26"/>
    <mergeCell ref="A28:A31"/>
    <mergeCell ref="A32:A35"/>
    <mergeCell ref="C34:D34"/>
    <mergeCell ref="A36:A43"/>
    <mergeCell ref="C37:D37"/>
    <mergeCell ref="C38:D38"/>
    <mergeCell ref="C39:D39"/>
    <mergeCell ref="C40:D40"/>
    <mergeCell ref="C41:D41"/>
    <mergeCell ref="C42:D42"/>
    <mergeCell ref="A44:A48"/>
    <mergeCell ref="C45:D45"/>
    <mergeCell ref="C46:D46"/>
    <mergeCell ref="A49:A52"/>
    <mergeCell ref="C50:D50"/>
    <mergeCell ref="C51:D51"/>
    <mergeCell ref="A75:G75"/>
    <mergeCell ref="A53:A56"/>
    <mergeCell ref="C54:D54"/>
    <mergeCell ref="C55:D55"/>
    <mergeCell ref="A57:A60"/>
    <mergeCell ref="C58:D58"/>
    <mergeCell ref="A61:A63"/>
    <mergeCell ref="C62:D62"/>
    <mergeCell ref="A64:A67"/>
    <mergeCell ref="C65:D65"/>
    <mergeCell ref="A69:G69"/>
    <mergeCell ref="A71:G71"/>
    <mergeCell ref="A73:G73"/>
    <mergeCell ref="A89:G89"/>
    <mergeCell ref="A92:G92"/>
    <mergeCell ref="A94:G94"/>
    <mergeCell ref="A97:E97"/>
    <mergeCell ref="A77:G77"/>
    <mergeCell ref="A79:G79"/>
    <mergeCell ref="A81:E81"/>
    <mergeCell ref="A82:G82"/>
    <mergeCell ref="A84:G84"/>
    <mergeCell ref="A87:G8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ltText="Please check this box if you are certifcated.">
                <anchor moveWithCells="1">
                  <from>
                    <xdr:col>6</xdr:col>
                    <xdr:colOff>247650</xdr:colOff>
                    <xdr:row>4</xdr:row>
                    <xdr:rowOff>146050</xdr:rowOff>
                  </from>
                  <to>
                    <xdr:col>6</xdr:col>
                    <xdr:colOff>514350</xdr:colOff>
                    <xdr:row>5</xdr:row>
                    <xdr:rowOff>152400</xdr:rowOff>
                  </to>
                </anchor>
              </controlPr>
            </control>
          </mc:Choice>
        </mc:AlternateContent>
        <mc:AlternateContent xmlns:mc="http://schemas.openxmlformats.org/markup-compatibility/2006">
          <mc:Choice Requires="x14">
            <control shapeId="2050" r:id="rId4" name="Check Box 2">
              <controlPr defaultSize="0" autoFill="0" autoLine="0" autoPict="0" altText="Please check this box if you are classified">
                <anchor moveWithCells="1">
                  <from>
                    <xdr:col>6</xdr:col>
                    <xdr:colOff>247650</xdr:colOff>
                    <xdr:row>5</xdr:row>
                    <xdr:rowOff>127000</xdr:rowOff>
                  </from>
                  <to>
                    <xdr:col>6</xdr:col>
                    <xdr:colOff>514350</xdr:colOff>
                    <xdr:row>7</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ltText="Check this box for NO if:_x000a__x000a_Does this unit have a negotiated cap for health and welfare benefits?">
                <anchor moveWithCells="1">
                  <from>
                    <xdr:col>6</xdr:col>
                    <xdr:colOff>57150</xdr:colOff>
                    <xdr:row>79</xdr:row>
                    <xdr:rowOff>146050</xdr:rowOff>
                  </from>
                  <to>
                    <xdr:col>6</xdr:col>
                    <xdr:colOff>323850</xdr:colOff>
                    <xdr:row>81</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ltText="Check this box for YES if:_x000a__x000a_Does this unit have a negotiated cap for health and welfare benefits?">
                <anchor moveWithCells="1">
                  <from>
                    <xdr:col>5</xdr:col>
                    <xdr:colOff>381000</xdr:colOff>
                    <xdr:row>79</xdr:row>
                    <xdr:rowOff>146050</xdr:rowOff>
                  </from>
                  <to>
                    <xdr:col>5</xdr:col>
                    <xdr:colOff>628650</xdr:colOff>
                    <xdr:row>81</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ltText="This check box is if you answer yes to:_x000a__x000a_Does the bargaining unit remain open, or have contingency reopener language, for salaries or health &amp; welfare benefits in the current fiscal year?">
                <anchor moveWithCells="1">
                  <from>
                    <xdr:col>6</xdr:col>
                    <xdr:colOff>247650</xdr:colOff>
                    <xdr:row>14</xdr:row>
                    <xdr:rowOff>146050</xdr:rowOff>
                  </from>
                  <to>
                    <xdr:col>6</xdr:col>
                    <xdr:colOff>514350</xdr:colOff>
                    <xdr:row>15</xdr:row>
                    <xdr:rowOff>152400</xdr:rowOff>
                  </to>
                </anchor>
              </controlPr>
            </control>
          </mc:Choice>
        </mc:AlternateContent>
        <mc:AlternateContent xmlns:mc="http://schemas.openxmlformats.org/markup-compatibility/2006">
          <mc:Choice Requires="x14">
            <control shapeId="2054" r:id="rId8" name="Check Box 6">
              <controlPr defaultSize="0" autoFill="0" autoLine="0" autoPict="0" altText="This check box is if you answer NO to:_x000a__x000a_Does the bargaining unit remain open, or have contingency reopener language, for salaries or health &amp; welfare benefits in the current fiscal year?">
                <anchor moveWithCells="1">
                  <from>
                    <xdr:col>6</xdr:col>
                    <xdr:colOff>247650</xdr:colOff>
                    <xdr:row>15</xdr:row>
                    <xdr:rowOff>127000</xdr:rowOff>
                  </from>
                  <to>
                    <xdr:col>6</xdr:col>
                    <xdr:colOff>514350</xdr:colOff>
                    <xdr:row>17</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ltText="Check this box for YES if:_x000a__x000a_Will this agreement increase deficit spending in the current or subsequent years? ">
                <anchor moveWithCells="1">
                  <from>
                    <xdr:col>5</xdr:col>
                    <xdr:colOff>393700</xdr:colOff>
                    <xdr:row>95</xdr:row>
                    <xdr:rowOff>146050</xdr:rowOff>
                  </from>
                  <to>
                    <xdr:col>5</xdr:col>
                    <xdr:colOff>641350</xdr:colOff>
                    <xdr:row>97</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ltText="Check this box for NO if:_x000a__x000a_Will this agreement increase deficit spending in the current or subsequent years? ">
                <anchor moveWithCells="1">
                  <from>
                    <xdr:col>6</xdr:col>
                    <xdr:colOff>38100</xdr:colOff>
                    <xdr:row>95</xdr:row>
                    <xdr:rowOff>146050</xdr:rowOff>
                  </from>
                  <to>
                    <xdr:col>6</xdr:col>
                    <xdr:colOff>304800</xdr:colOff>
                    <xdr:row>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
  <sheetViews>
    <sheetView tabSelected="1" workbookViewId="0">
      <selection activeCell="I16" sqref="I16"/>
    </sheetView>
  </sheetViews>
  <sheetFormatPr defaultRowHeight="14.5" x14ac:dyDescent="0.35"/>
  <sheetData>
    <row r="1" spans="1:10" ht="18.5" x14ac:dyDescent="0.35">
      <c r="A1" s="197" t="s">
        <v>177</v>
      </c>
    </row>
    <row r="2" spans="1:10" ht="18.5" x14ac:dyDescent="0.35">
      <c r="A2" s="198" t="s">
        <v>172</v>
      </c>
    </row>
    <row r="3" spans="1:10" ht="18.5" x14ac:dyDescent="0.35">
      <c r="A3" s="198" t="s">
        <v>178</v>
      </c>
    </row>
    <row r="4" spans="1:10" ht="18.5" x14ac:dyDescent="0.35">
      <c r="A4" s="198" t="s">
        <v>173</v>
      </c>
    </row>
    <row r="5" spans="1:10" ht="18.5" x14ac:dyDescent="0.35">
      <c r="A5" s="199" t="s">
        <v>174</v>
      </c>
    </row>
    <row r="6" spans="1:10" ht="18.5" x14ac:dyDescent="0.35">
      <c r="A6" s="199" t="s">
        <v>175</v>
      </c>
    </row>
    <row r="7" spans="1:10" ht="18.5" x14ac:dyDescent="0.35">
      <c r="A7" s="198" t="s">
        <v>179</v>
      </c>
    </row>
    <row r="8" spans="1:10" ht="18.5" x14ac:dyDescent="0.35">
      <c r="A8" s="200" t="s">
        <v>176</v>
      </c>
      <c r="B8" s="201"/>
      <c r="C8" s="201"/>
      <c r="D8" s="201"/>
      <c r="E8" s="201"/>
      <c r="F8" s="201"/>
      <c r="G8" s="201"/>
      <c r="H8" s="201"/>
      <c r="I8" s="201"/>
      <c r="J8" s="20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96"/>
  <sheetViews>
    <sheetView topLeftCell="B1" zoomScale="145" zoomScaleNormal="145" zoomScaleSheetLayoutView="85" workbookViewId="0">
      <selection activeCell="O49" sqref="O49"/>
    </sheetView>
  </sheetViews>
  <sheetFormatPr defaultColWidth="8.81640625" defaultRowHeight="14" x14ac:dyDescent="0.3"/>
  <cols>
    <col min="1" max="1" width="21.1796875" style="27" hidden="1" customWidth="1"/>
    <col min="2" max="2" width="22.453125" style="1" customWidth="1"/>
    <col min="3" max="3" width="16.1796875" style="1" customWidth="1"/>
    <col min="4" max="4" width="14.54296875" style="1" customWidth="1"/>
    <col min="5" max="10" width="12.1796875" style="1" customWidth="1"/>
    <col min="11" max="11" width="0.26953125" style="1" customWidth="1"/>
    <col min="12" max="16384" width="8.81640625" style="1"/>
  </cols>
  <sheetData>
    <row r="1" spans="1:11" ht="61.5" customHeight="1" x14ac:dyDescent="0.3">
      <c r="B1" s="286" t="s">
        <v>80</v>
      </c>
      <c r="C1" s="286"/>
      <c r="D1" s="286"/>
      <c r="E1" s="286"/>
      <c r="F1" s="286"/>
      <c r="G1" s="286"/>
      <c r="H1" s="286"/>
      <c r="I1" s="286"/>
      <c r="J1" s="286"/>
    </row>
    <row r="2" spans="1:11" ht="28.9" customHeight="1" x14ac:dyDescent="0.3">
      <c r="B2" s="15" t="s">
        <v>81</v>
      </c>
      <c r="C2" s="294"/>
      <c r="D2" s="294"/>
      <c r="E2" s="294"/>
      <c r="F2" s="294"/>
      <c r="G2" s="294"/>
      <c r="H2" s="294"/>
    </row>
    <row r="3" spans="1:11" x14ac:dyDescent="0.3">
      <c r="B3" s="15" t="s">
        <v>82</v>
      </c>
      <c r="C3" s="229"/>
      <c r="D3" s="229"/>
      <c r="E3" s="229"/>
      <c r="F3" s="229"/>
      <c r="G3" s="229"/>
      <c r="I3" s="15" t="s">
        <v>83</v>
      </c>
      <c r="J3" s="2"/>
    </row>
    <row r="4" spans="1:11" x14ac:dyDescent="0.3">
      <c r="B4" s="15" t="s">
        <v>84</v>
      </c>
      <c r="C4" s="230"/>
      <c r="D4" s="230"/>
      <c r="E4" s="230"/>
      <c r="F4" s="230"/>
      <c r="G4" s="230"/>
      <c r="H4" s="3"/>
      <c r="I4" s="15" t="s">
        <v>85</v>
      </c>
      <c r="J4" s="4"/>
    </row>
    <row r="5" spans="1:11" ht="18" customHeight="1" x14ac:dyDescent="0.3"/>
    <row r="6" spans="1:11" s="16" customFormat="1" ht="41.25" customHeight="1" x14ac:dyDescent="0.35">
      <c r="A6" s="293" t="s">
        <v>86</v>
      </c>
      <c r="B6" s="293"/>
      <c r="C6" s="293"/>
      <c r="D6" s="293"/>
      <c r="E6" s="293"/>
      <c r="F6" s="293"/>
      <c r="G6" s="293"/>
      <c r="H6" s="293"/>
      <c r="I6" s="293"/>
      <c r="J6" s="293"/>
      <c r="K6" s="24"/>
    </row>
    <row r="7" spans="1:11" s="17" customFormat="1" ht="90.65" customHeight="1" thickBot="1" x14ac:dyDescent="0.35">
      <c r="A7" s="233" t="s">
        <v>87</v>
      </c>
      <c r="B7" s="233"/>
      <c r="C7" s="233"/>
      <c r="D7" s="233"/>
      <c r="E7" s="233"/>
      <c r="F7" s="233"/>
      <c r="G7" s="233"/>
      <c r="H7" s="233"/>
      <c r="I7" s="233"/>
      <c r="J7" s="233"/>
    </row>
    <row r="8" spans="1:11" s="18" customFormat="1" ht="15.75" customHeight="1" thickBot="1" x14ac:dyDescent="0.35">
      <c r="A8" s="28"/>
      <c r="B8" s="252" t="s">
        <v>88</v>
      </c>
      <c r="C8" s="253"/>
      <c r="D8" s="253"/>
      <c r="E8" s="253"/>
      <c r="F8" s="253"/>
      <c r="G8" s="253"/>
      <c r="H8" s="253"/>
      <c r="I8" s="253"/>
      <c r="J8" s="254"/>
    </row>
    <row r="9" spans="1:11" x14ac:dyDescent="0.3">
      <c r="B9" s="237"/>
      <c r="C9" s="238"/>
      <c r="D9" s="239"/>
      <c r="E9" s="231" t="s">
        <v>89</v>
      </c>
      <c r="F9" s="232"/>
      <c r="G9" s="231" t="s">
        <v>90</v>
      </c>
      <c r="H9" s="232"/>
      <c r="I9" s="231" t="s">
        <v>91</v>
      </c>
      <c r="J9" s="251"/>
    </row>
    <row r="10" spans="1:11" x14ac:dyDescent="0.3">
      <c r="B10" s="261" t="s">
        <v>92</v>
      </c>
      <c r="C10" s="205"/>
      <c r="D10" s="262"/>
      <c r="E10" s="269"/>
      <c r="F10" s="270"/>
      <c r="G10" s="227"/>
      <c r="H10" s="274"/>
      <c r="I10" s="227"/>
      <c r="J10" s="228"/>
    </row>
    <row r="11" spans="1:11" ht="14.25" customHeight="1" x14ac:dyDescent="0.3">
      <c r="B11" s="203" t="s">
        <v>93</v>
      </c>
      <c r="C11" s="204"/>
      <c r="D11" s="205"/>
      <c r="E11" s="187" t="s">
        <v>94</v>
      </c>
      <c r="F11" s="188" t="s">
        <v>95</v>
      </c>
      <c r="G11" s="38"/>
      <c r="H11" s="186"/>
      <c r="I11" s="38"/>
      <c r="J11" s="39"/>
    </row>
    <row r="12" spans="1:11" ht="14.25" customHeight="1" x14ac:dyDescent="0.3">
      <c r="B12" s="234" t="s">
        <v>96</v>
      </c>
      <c r="C12" s="235"/>
      <c r="D12" s="236"/>
      <c r="E12" s="379"/>
      <c r="F12" s="379"/>
      <c r="G12" s="379"/>
      <c r="H12" s="379"/>
      <c r="I12" s="380"/>
      <c r="J12" s="380"/>
    </row>
    <row r="13" spans="1:11" ht="24.75" customHeight="1" x14ac:dyDescent="0.3">
      <c r="B13" s="203" t="s">
        <v>97</v>
      </c>
      <c r="C13" s="204"/>
      <c r="D13" s="205"/>
      <c r="E13" s="187" t="s">
        <v>94</v>
      </c>
      <c r="F13" s="188" t="s">
        <v>95</v>
      </c>
      <c r="G13" s="36"/>
      <c r="H13" s="37"/>
      <c r="I13" s="38"/>
      <c r="J13" s="39"/>
    </row>
    <row r="14" spans="1:11" ht="14.25" customHeight="1" x14ac:dyDescent="0.3">
      <c r="B14" s="203" t="s">
        <v>98</v>
      </c>
      <c r="C14" s="204"/>
      <c r="D14" s="205"/>
      <c r="E14" s="206"/>
      <c r="F14" s="205"/>
      <c r="G14" s="36"/>
      <c r="H14" s="37"/>
      <c r="I14" s="38"/>
      <c r="J14" s="39"/>
    </row>
    <row r="15" spans="1:11" ht="14.25" customHeight="1" x14ac:dyDescent="0.3">
      <c r="B15" s="203" t="s">
        <v>99</v>
      </c>
      <c r="C15" s="204"/>
      <c r="D15" s="205"/>
      <c r="E15" s="206"/>
      <c r="F15" s="205"/>
      <c r="G15" s="38"/>
      <c r="H15" s="192"/>
      <c r="I15" s="38"/>
      <c r="J15" s="192"/>
    </row>
    <row r="16" spans="1:11" ht="15" customHeight="1" x14ac:dyDescent="0.3">
      <c r="A16" s="27" t="s">
        <v>100</v>
      </c>
      <c r="B16" s="203" t="s">
        <v>101</v>
      </c>
      <c r="C16" s="204"/>
      <c r="D16" s="205"/>
      <c r="E16" s="187" t="s">
        <v>94</v>
      </c>
      <c r="F16" s="196" t="s">
        <v>102</v>
      </c>
      <c r="G16" s="187" t="s">
        <v>94</v>
      </c>
      <c r="H16" s="196" t="s">
        <v>102</v>
      </c>
      <c r="I16" s="187" t="s">
        <v>94</v>
      </c>
      <c r="J16" s="188" t="s">
        <v>102</v>
      </c>
    </row>
    <row r="17" spans="1:10" ht="10.5" customHeight="1" x14ac:dyDescent="0.3">
      <c r="B17" s="244" t="s">
        <v>103</v>
      </c>
      <c r="C17" s="244"/>
      <c r="D17" s="235"/>
      <c r="E17" s="193" t="s">
        <v>104</v>
      </c>
      <c r="F17" s="194" t="s">
        <v>105</v>
      </c>
      <c r="G17" s="193" t="s">
        <v>104</v>
      </c>
      <c r="H17" s="194" t="s">
        <v>105</v>
      </c>
      <c r="I17" s="193" t="s">
        <v>104</v>
      </c>
      <c r="J17" s="195" t="s">
        <v>105</v>
      </c>
    </row>
    <row r="18" spans="1:10" ht="17.25" customHeight="1" x14ac:dyDescent="0.3">
      <c r="B18" s="245"/>
      <c r="C18" s="245"/>
      <c r="D18" s="246"/>
      <c r="E18" s="189" t="s">
        <v>106</v>
      </c>
      <c r="F18" s="191"/>
      <c r="G18" s="189" t="s">
        <v>106</v>
      </c>
      <c r="H18" s="191"/>
      <c r="I18" s="189" t="s">
        <v>106</v>
      </c>
      <c r="J18" s="190"/>
    </row>
    <row r="19" spans="1:10" ht="15" customHeight="1" x14ac:dyDescent="0.3">
      <c r="A19" s="27" t="s">
        <v>107</v>
      </c>
      <c r="B19" s="261" t="s">
        <v>108</v>
      </c>
      <c r="C19" s="205"/>
      <c r="D19" s="262"/>
      <c r="E19" s="271"/>
      <c r="F19" s="272"/>
      <c r="G19" s="242"/>
      <c r="H19" s="273"/>
      <c r="I19" s="242"/>
      <c r="J19" s="243"/>
    </row>
    <row r="20" spans="1:10" ht="19.5" customHeight="1" x14ac:dyDescent="0.3">
      <c r="B20" s="258" t="s">
        <v>109</v>
      </c>
      <c r="C20" s="259"/>
      <c r="D20" s="259"/>
      <c r="E20" s="259"/>
      <c r="F20" s="259"/>
      <c r="G20" s="259"/>
      <c r="H20" s="259"/>
      <c r="I20" s="259"/>
      <c r="J20" s="260"/>
    </row>
    <row r="21" spans="1:10" ht="65.5" customHeight="1" x14ac:dyDescent="0.3">
      <c r="B21" s="255"/>
      <c r="C21" s="256"/>
      <c r="D21" s="256"/>
      <c r="E21" s="256"/>
      <c r="F21" s="256"/>
      <c r="G21" s="256"/>
      <c r="H21" s="256"/>
      <c r="I21" s="256"/>
      <c r="J21" s="257"/>
    </row>
    <row r="22" spans="1:10" ht="14.5" customHeight="1" x14ac:dyDescent="0.3">
      <c r="B22" s="263" t="s">
        <v>110</v>
      </c>
      <c r="C22" s="264"/>
      <c r="D22" s="264"/>
      <c r="E22" s="264"/>
      <c r="F22" s="264"/>
      <c r="G22" s="264"/>
      <c r="H22" s="264"/>
      <c r="I22" s="264"/>
      <c r="J22" s="265"/>
    </row>
    <row r="23" spans="1:10" ht="63" customHeight="1" thickBot="1" x14ac:dyDescent="0.35">
      <c r="B23" s="266"/>
      <c r="C23" s="267"/>
      <c r="D23" s="267"/>
      <c r="E23" s="267"/>
      <c r="F23" s="267"/>
      <c r="G23" s="267"/>
      <c r="H23" s="267"/>
      <c r="I23" s="267"/>
      <c r="J23" s="268"/>
    </row>
    <row r="24" spans="1:10" ht="13.75" customHeight="1" x14ac:dyDescent="0.3"/>
    <row r="25" spans="1:10" s="5" customFormat="1" ht="18" customHeight="1" x14ac:dyDescent="0.35">
      <c r="A25" s="29"/>
      <c r="B25" s="247" t="s">
        <v>111</v>
      </c>
      <c r="C25" s="248"/>
      <c r="D25" s="248"/>
      <c r="E25" s="248"/>
      <c r="F25" s="248"/>
      <c r="G25" s="248"/>
      <c r="H25" s="248"/>
      <c r="I25" s="248"/>
      <c r="J25" s="249"/>
    </row>
    <row r="26" spans="1:10" ht="30" customHeight="1" x14ac:dyDescent="0.3">
      <c r="B26" s="250" t="s">
        <v>112</v>
      </c>
      <c r="C26" s="250"/>
      <c r="D26" s="250"/>
      <c r="E26" s="250"/>
      <c r="F26" s="250"/>
      <c r="G26" s="250"/>
      <c r="H26" s="250"/>
      <c r="I26" s="250"/>
      <c r="J26" s="250"/>
    </row>
    <row r="27" spans="1:10" ht="9.4" customHeight="1" thickBot="1" x14ac:dyDescent="0.35"/>
    <row r="28" spans="1:10" x14ac:dyDescent="0.3">
      <c r="B28" s="237"/>
      <c r="C28" s="238"/>
      <c r="D28" s="239"/>
      <c r="E28" s="231" t="s">
        <v>89</v>
      </c>
      <c r="F28" s="232"/>
      <c r="G28" s="231" t="s">
        <v>90</v>
      </c>
      <c r="H28" s="232"/>
      <c r="I28" s="231" t="s">
        <v>91</v>
      </c>
      <c r="J28" s="251"/>
    </row>
    <row r="29" spans="1:10" x14ac:dyDescent="0.3">
      <c r="B29" s="261" t="s">
        <v>113</v>
      </c>
      <c r="C29" s="205"/>
      <c r="D29" s="262"/>
      <c r="E29" s="240"/>
      <c r="F29" s="241"/>
      <c r="G29" s="240"/>
      <c r="H29" s="241"/>
      <c r="I29" s="227"/>
      <c r="J29" s="228"/>
    </row>
    <row r="30" spans="1:10" ht="16.5" customHeight="1" x14ac:dyDescent="0.3">
      <c r="B30" s="203" t="s">
        <v>114</v>
      </c>
      <c r="C30" s="204"/>
      <c r="D30" s="205"/>
      <c r="E30" s="240"/>
      <c r="F30" s="241"/>
      <c r="G30" s="240"/>
      <c r="H30" s="241"/>
      <c r="I30" s="227"/>
      <c r="J30" s="228"/>
    </row>
    <row r="31" spans="1:10" x14ac:dyDescent="0.3">
      <c r="B31" s="203" t="s">
        <v>115</v>
      </c>
      <c r="C31" s="204"/>
      <c r="D31" s="205"/>
      <c r="E31" s="240"/>
      <c r="F31" s="241"/>
      <c r="G31" s="240"/>
      <c r="H31" s="241"/>
      <c r="I31" s="227"/>
      <c r="J31" s="228"/>
    </row>
    <row r="32" spans="1:10" x14ac:dyDescent="0.3">
      <c r="B32" s="261" t="s">
        <v>116</v>
      </c>
      <c r="C32" s="205"/>
      <c r="D32" s="262"/>
      <c r="E32" s="240"/>
      <c r="F32" s="241"/>
      <c r="G32" s="240"/>
      <c r="H32" s="241"/>
      <c r="I32" s="227"/>
      <c r="J32" s="228"/>
    </row>
    <row r="33" spans="1:10" x14ac:dyDescent="0.3">
      <c r="B33" s="261" t="s">
        <v>117</v>
      </c>
      <c r="C33" s="205"/>
      <c r="D33" s="262"/>
      <c r="E33" s="240"/>
      <c r="F33" s="241"/>
      <c r="G33" s="240"/>
      <c r="H33" s="241"/>
      <c r="I33" s="227"/>
      <c r="J33" s="228"/>
    </row>
    <row r="34" spans="1:10" ht="14.25" customHeight="1" x14ac:dyDescent="0.3">
      <c r="B34" s="261" t="s">
        <v>118</v>
      </c>
      <c r="C34" s="205"/>
      <c r="D34" s="262"/>
      <c r="E34" s="240"/>
      <c r="F34" s="241"/>
      <c r="G34" s="240"/>
      <c r="H34" s="241"/>
      <c r="I34" s="227"/>
      <c r="J34" s="228"/>
    </row>
    <row r="35" spans="1:10" x14ac:dyDescent="0.3">
      <c r="B35" s="261" t="s">
        <v>119</v>
      </c>
      <c r="C35" s="205"/>
      <c r="D35" s="262"/>
      <c r="E35" s="240">
        <f>SUM(E29:F34)</f>
        <v>0</v>
      </c>
      <c r="F35" s="241"/>
      <c r="G35" s="240">
        <f>SUM(G29:H34)</f>
        <v>0</v>
      </c>
      <c r="H35" s="241"/>
      <c r="I35" s="227">
        <f>SUM(I29:I34)</f>
        <v>0</v>
      </c>
      <c r="J35" s="228"/>
    </row>
    <row r="36" spans="1:10" x14ac:dyDescent="0.3">
      <c r="B36" s="261" t="s">
        <v>120</v>
      </c>
      <c r="C36" s="205"/>
      <c r="D36" s="262"/>
      <c r="E36" s="297"/>
      <c r="F36" s="298"/>
      <c r="G36" s="297"/>
      <c r="H36" s="298"/>
      <c r="I36" s="269"/>
      <c r="J36" s="381"/>
    </row>
    <row r="37" spans="1:10" ht="14.5" thickBot="1" x14ac:dyDescent="0.35">
      <c r="B37" s="389" t="s">
        <v>121</v>
      </c>
      <c r="C37" s="390"/>
      <c r="D37" s="391"/>
      <c r="E37" s="280"/>
      <c r="F37" s="281"/>
      <c r="G37" s="280"/>
      <c r="H37" s="281"/>
      <c r="I37" s="382"/>
      <c r="J37" s="383"/>
    </row>
    <row r="38" spans="1:10" s="18" customFormat="1" ht="19.899999999999999" customHeight="1" x14ac:dyDescent="0.3">
      <c r="A38" s="28"/>
      <c r="B38" s="19" t="s">
        <v>122</v>
      </c>
    </row>
    <row r="39" spans="1:10" s="16" customFormat="1" ht="20.25" customHeight="1" x14ac:dyDescent="0.35">
      <c r="B39" s="386" t="s">
        <v>123</v>
      </c>
      <c r="C39" s="387"/>
      <c r="D39" s="387"/>
      <c r="E39" s="387"/>
      <c r="F39" s="387"/>
      <c r="G39" s="387"/>
      <c r="H39" s="387"/>
      <c r="I39" s="387"/>
      <c r="J39" s="388"/>
    </row>
    <row r="40" spans="1:10" s="18" customFormat="1" ht="17.5" customHeight="1" x14ac:dyDescent="0.3">
      <c r="B40" s="329" t="s">
        <v>124</v>
      </c>
      <c r="C40" s="329"/>
      <c r="D40" s="329"/>
      <c r="E40" s="329"/>
      <c r="F40" s="329"/>
      <c r="G40" s="329"/>
      <c r="H40" s="329"/>
      <c r="I40" s="329"/>
      <c r="J40" s="329"/>
    </row>
    <row r="41" spans="1:10" s="18" customFormat="1" ht="6.65" customHeight="1" x14ac:dyDescent="0.3">
      <c r="A41" s="28"/>
    </row>
    <row r="42" spans="1:10" s="18" customFormat="1" x14ac:dyDescent="0.3">
      <c r="A42" s="28"/>
      <c r="B42" s="337" t="s">
        <v>125</v>
      </c>
      <c r="C42" s="392"/>
      <c r="D42" s="392"/>
      <c r="E42" s="392"/>
      <c r="F42" s="392"/>
      <c r="G42" s="338"/>
      <c r="H42" s="20" t="s">
        <v>126</v>
      </c>
      <c r="I42" s="337" t="s">
        <v>127</v>
      </c>
      <c r="J42" s="338"/>
    </row>
    <row r="43" spans="1:10" ht="19.149999999999999" customHeight="1" x14ac:dyDescent="0.3">
      <c r="B43" s="357"/>
      <c r="C43" s="358"/>
      <c r="D43" s="358"/>
      <c r="E43" s="358"/>
      <c r="F43" s="358"/>
      <c r="G43" s="359"/>
      <c r="H43" s="25"/>
      <c r="I43" s="384"/>
      <c r="J43" s="385"/>
    </row>
    <row r="44" spans="1:10" ht="19.149999999999999" customHeight="1" x14ac:dyDescent="0.3">
      <c r="B44" s="357"/>
      <c r="C44" s="358"/>
      <c r="D44" s="358"/>
      <c r="E44" s="358"/>
      <c r="F44" s="358"/>
      <c r="G44" s="359"/>
      <c r="H44" s="25"/>
      <c r="I44" s="384"/>
      <c r="J44" s="385"/>
    </row>
    <row r="45" spans="1:10" ht="19.149999999999999" customHeight="1" x14ac:dyDescent="0.3">
      <c r="B45" s="357"/>
      <c r="C45" s="358"/>
      <c r="D45" s="358"/>
      <c r="E45" s="358"/>
      <c r="F45" s="358"/>
      <c r="G45" s="359"/>
      <c r="H45" s="25"/>
      <c r="I45" s="384"/>
      <c r="J45" s="385"/>
    </row>
    <row r="46" spans="1:10" ht="19.149999999999999" customHeight="1" x14ac:dyDescent="0.3">
      <c r="B46" s="357"/>
      <c r="C46" s="358"/>
      <c r="D46" s="358"/>
      <c r="E46" s="358"/>
      <c r="F46" s="358"/>
      <c r="G46" s="359"/>
      <c r="H46" s="25"/>
      <c r="I46" s="384"/>
      <c r="J46" s="385"/>
    </row>
    <row r="47" spans="1:10" ht="19.149999999999999" customHeight="1" x14ac:dyDescent="0.3">
      <c r="B47" s="357"/>
      <c r="C47" s="358"/>
      <c r="D47" s="358"/>
      <c r="E47" s="358"/>
      <c r="F47" s="358"/>
      <c r="G47" s="359"/>
      <c r="H47" s="25"/>
      <c r="I47" s="384"/>
      <c r="J47" s="385"/>
    </row>
    <row r="48" spans="1:10" ht="25.9" customHeight="1" x14ac:dyDescent="0.3">
      <c r="B48" s="363"/>
      <c r="C48" s="363"/>
      <c r="D48" s="363"/>
      <c r="E48" s="363"/>
      <c r="F48" s="363"/>
      <c r="G48" s="363"/>
      <c r="H48" s="363"/>
      <c r="I48" s="363"/>
      <c r="J48" s="363"/>
    </row>
    <row r="49" spans="1:10" ht="14.5" thickBot="1" x14ac:dyDescent="0.35">
      <c r="B49" s="6"/>
      <c r="C49" s="6"/>
      <c r="D49" s="6"/>
      <c r="E49" s="202" t="s">
        <v>128</v>
      </c>
      <c r="F49" s="202"/>
      <c r="G49" s="202" t="s">
        <v>128</v>
      </c>
      <c r="H49" s="202"/>
      <c r="I49" s="202" t="s">
        <v>128</v>
      </c>
      <c r="J49" s="202"/>
    </row>
    <row r="50" spans="1:10" ht="58" customHeight="1" x14ac:dyDescent="0.3">
      <c r="A50" s="28"/>
      <c r="B50" s="364" t="s">
        <v>129</v>
      </c>
      <c r="C50" s="365"/>
      <c r="D50" s="366"/>
      <c r="E50" s="282" t="s">
        <v>130</v>
      </c>
      <c r="F50" s="283"/>
      <c r="G50" s="282" t="s">
        <v>131</v>
      </c>
      <c r="H50" s="302"/>
      <c r="I50" s="339" t="s">
        <v>132</v>
      </c>
      <c r="J50" s="340"/>
    </row>
    <row r="51" spans="1:10" ht="29.5" customHeight="1" thickBot="1" x14ac:dyDescent="0.35">
      <c r="A51" s="28"/>
      <c r="B51" s="367"/>
      <c r="C51" s="368"/>
      <c r="D51" s="369"/>
      <c r="E51" s="299" t="s">
        <v>133</v>
      </c>
      <c r="F51" s="300"/>
      <c r="G51" s="299" t="s">
        <v>134</v>
      </c>
      <c r="H51" s="301"/>
      <c r="I51" s="341" t="s">
        <v>135</v>
      </c>
      <c r="J51" s="342"/>
    </row>
    <row r="52" spans="1:10" x14ac:dyDescent="0.3">
      <c r="B52" s="370" t="s">
        <v>136</v>
      </c>
      <c r="C52" s="371"/>
      <c r="D52" s="372"/>
      <c r="E52" s="284"/>
      <c r="F52" s="285"/>
      <c r="G52" s="220"/>
      <c r="H52" s="226"/>
      <c r="I52" s="343">
        <f>G52+E52</f>
        <v>0</v>
      </c>
      <c r="J52" s="344"/>
    </row>
    <row r="53" spans="1:10" x14ac:dyDescent="0.3">
      <c r="B53" s="303" t="s">
        <v>137</v>
      </c>
      <c r="C53" s="304"/>
      <c r="D53" s="304"/>
      <c r="E53" s="304"/>
      <c r="F53" s="304"/>
      <c r="G53" s="304"/>
      <c r="H53" s="304"/>
      <c r="I53" s="304"/>
      <c r="J53" s="305"/>
    </row>
    <row r="54" spans="1:10" x14ac:dyDescent="0.3">
      <c r="B54" s="290" t="s">
        <v>138</v>
      </c>
      <c r="C54" s="291"/>
      <c r="D54" s="292"/>
      <c r="E54" s="213"/>
      <c r="F54" s="214"/>
      <c r="G54" s="213"/>
      <c r="H54" s="217"/>
      <c r="I54" s="275">
        <f t="shared" ref="I54:I60" si="0">G54+E54</f>
        <v>0</v>
      </c>
      <c r="J54" s="276"/>
    </row>
    <row r="55" spans="1:10" x14ac:dyDescent="0.3">
      <c r="B55" s="290" t="s">
        <v>139</v>
      </c>
      <c r="C55" s="291"/>
      <c r="D55" s="292"/>
      <c r="E55" s="213"/>
      <c r="F55" s="214"/>
      <c r="G55" s="213"/>
      <c r="H55" s="217"/>
      <c r="I55" s="275">
        <f t="shared" si="0"/>
        <v>0</v>
      </c>
      <c r="J55" s="276"/>
    </row>
    <row r="56" spans="1:10" x14ac:dyDescent="0.3">
      <c r="B56" s="290" t="s">
        <v>140</v>
      </c>
      <c r="C56" s="291"/>
      <c r="D56" s="292"/>
      <c r="E56" s="213"/>
      <c r="F56" s="214"/>
      <c r="G56" s="213"/>
      <c r="H56" s="217"/>
      <c r="I56" s="275">
        <f t="shared" si="0"/>
        <v>0</v>
      </c>
      <c r="J56" s="276"/>
    </row>
    <row r="57" spans="1:10" x14ac:dyDescent="0.3">
      <c r="B57" s="290" t="s">
        <v>141</v>
      </c>
      <c r="C57" s="291"/>
      <c r="D57" s="292"/>
      <c r="E57" s="213"/>
      <c r="F57" s="214"/>
      <c r="G57" s="213"/>
      <c r="H57" s="217"/>
      <c r="I57" s="275">
        <f t="shared" si="0"/>
        <v>0</v>
      </c>
      <c r="J57" s="276"/>
    </row>
    <row r="58" spans="1:10" x14ac:dyDescent="0.3">
      <c r="B58" s="290" t="s">
        <v>142</v>
      </c>
      <c r="C58" s="291"/>
      <c r="D58" s="292"/>
      <c r="E58" s="213"/>
      <c r="F58" s="214"/>
      <c r="G58" s="213"/>
      <c r="H58" s="217"/>
      <c r="I58" s="275">
        <f t="shared" si="0"/>
        <v>0</v>
      </c>
      <c r="J58" s="276"/>
    </row>
    <row r="59" spans="1:10" x14ac:dyDescent="0.3">
      <c r="B59" s="290" t="s">
        <v>143</v>
      </c>
      <c r="C59" s="291"/>
      <c r="D59" s="292"/>
      <c r="E59" s="213">
        <v>0</v>
      </c>
      <c r="F59" s="214"/>
      <c r="G59" s="213"/>
      <c r="H59" s="217"/>
      <c r="I59" s="275">
        <f t="shared" si="0"/>
        <v>0</v>
      </c>
      <c r="J59" s="276"/>
    </row>
    <row r="60" spans="1:10" x14ac:dyDescent="0.3">
      <c r="B60" s="290" t="s">
        <v>144</v>
      </c>
      <c r="C60" s="291"/>
      <c r="D60" s="292"/>
      <c r="E60" s="213"/>
      <c r="F60" s="214"/>
      <c r="G60" s="213"/>
      <c r="H60" s="217"/>
      <c r="I60" s="275">
        <f t="shared" si="0"/>
        <v>0</v>
      </c>
      <c r="J60" s="276"/>
    </row>
    <row r="61" spans="1:10" x14ac:dyDescent="0.3">
      <c r="B61" s="287" t="s">
        <v>145</v>
      </c>
      <c r="C61" s="288"/>
      <c r="D61" s="289"/>
      <c r="E61" s="306">
        <f>SUM(E54:F60)</f>
        <v>0</v>
      </c>
      <c r="F61" s="307"/>
      <c r="G61" s="306">
        <f>SUM(G54:H60)</f>
        <v>0</v>
      </c>
      <c r="H61" s="308"/>
      <c r="I61" s="275">
        <f>SUM(E61+G61)</f>
        <v>0</v>
      </c>
      <c r="J61" s="276"/>
    </row>
    <row r="62" spans="1:10" ht="6.75" customHeight="1" x14ac:dyDescent="0.3">
      <c r="B62" s="277"/>
      <c r="C62" s="278"/>
      <c r="D62" s="278"/>
      <c r="E62" s="278"/>
      <c r="F62" s="278"/>
      <c r="G62" s="278"/>
      <c r="H62" s="278"/>
      <c r="I62" s="278"/>
      <c r="J62" s="279"/>
    </row>
    <row r="63" spans="1:10" x14ac:dyDescent="0.3">
      <c r="B63" s="376" t="s">
        <v>146</v>
      </c>
      <c r="C63" s="377"/>
      <c r="D63" s="378"/>
      <c r="E63" s="225"/>
      <c r="F63" s="225"/>
      <c r="G63" s="223"/>
      <c r="H63" s="224"/>
      <c r="I63" s="275">
        <f>SUM(E63+G63)</f>
        <v>0</v>
      </c>
      <c r="J63" s="276"/>
    </row>
    <row r="64" spans="1:10" x14ac:dyDescent="0.3">
      <c r="B64" s="295" t="s">
        <v>147</v>
      </c>
      <c r="C64" s="296"/>
      <c r="D64" s="296"/>
      <c r="E64" s="225"/>
      <c r="F64" s="225"/>
      <c r="G64" s="217"/>
      <c r="H64" s="217"/>
      <c r="I64" s="275">
        <f>SUM(E64+G64)</f>
        <v>0</v>
      </c>
      <c r="J64" s="276"/>
    </row>
    <row r="65" spans="1:10" x14ac:dyDescent="0.3">
      <c r="B65" s="295" t="s">
        <v>148</v>
      </c>
      <c r="C65" s="296"/>
      <c r="D65" s="296"/>
      <c r="E65" s="225"/>
      <c r="F65" s="225"/>
      <c r="G65" s="222"/>
      <c r="H65" s="217"/>
      <c r="I65" s="275">
        <f t="shared" ref="I65:I66" si="1">SUM(E65+G65)</f>
        <v>0</v>
      </c>
      <c r="J65" s="276"/>
    </row>
    <row r="66" spans="1:10" x14ac:dyDescent="0.3">
      <c r="B66" s="295" t="s">
        <v>149</v>
      </c>
      <c r="C66" s="296"/>
      <c r="D66" s="296"/>
      <c r="E66" s="225"/>
      <c r="F66" s="225"/>
      <c r="G66" s="222"/>
      <c r="H66" s="217"/>
      <c r="I66" s="275">
        <f t="shared" si="1"/>
        <v>0</v>
      </c>
      <c r="J66" s="276"/>
    </row>
    <row r="67" spans="1:10" x14ac:dyDescent="0.3">
      <c r="B67" s="287" t="s">
        <v>150</v>
      </c>
      <c r="C67" s="288"/>
      <c r="D67" s="289"/>
      <c r="E67" s="220">
        <f>SUM(E63:F66)</f>
        <v>0</v>
      </c>
      <c r="F67" s="221"/>
      <c r="G67" s="220">
        <f>SUM(G63:H66)</f>
        <v>0</v>
      </c>
      <c r="H67" s="226"/>
      <c r="I67" s="275">
        <f>SUM(I63:I66)</f>
        <v>0</v>
      </c>
      <c r="J67" s="276"/>
    </row>
    <row r="68" spans="1:10" x14ac:dyDescent="0.3">
      <c r="B68" s="287" t="s">
        <v>151</v>
      </c>
      <c r="C68" s="288"/>
      <c r="D68" s="289"/>
      <c r="E68" s="211">
        <f>E52+E67-E61</f>
        <v>0</v>
      </c>
      <c r="F68" s="212"/>
      <c r="G68" s="218"/>
      <c r="H68" s="219"/>
      <c r="I68" s="275">
        <f>I52+I67-I61</f>
        <v>0</v>
      </c>
      <c r="J68" s="276"/>
    </row>
    <row r="69" spans="1:10" x14ac:dyDescent="0.3">
      <c r="B69" s="309" t="s">
        <v>152</v>
      </c>
      <c r="C69" s="310"/>
      <c r="D69" s="313"/>
      <c r="E69" s="213"/>
      <c r="F69" s="214"/>
      <c r="G69" s="207"/>
      <c r="H69" s="208"/>
      <c r="I69" s="275">
        <f>E69</f>
        <v>0</v>
      </c>
      <c r="J69" s="276"/>
    </row>
    <row r="70" spans="1:10" x14ac:dyDescent="0.3">
      <c r="B70" s="373" t="s">
        <v>153</v>
      </c>
      <c r="C70" s="374"/>
      <c r="D70" s="375"/>
      <c r="E70" s="215">
        <f>E68+E69</f>
        <v>0</v>
      </c>
      <c r="F70" s="216"/>
      <c r="G70" s="209"/>
      <c r="H70" s="210"/>
      <c r="I70" s="275">
        <f>I68+I69</f>
        <v>0</v>
      </c>
      <c r="J70" s="276"/>
    </row>
    <row r="71" spans="1:10" ht="18.649999999999999" customHeight="1" x14ac:dyDescent="0.3">
      <c r="B71" s="360" t="s">
        <v>154</v>
      </c>
      <c r="C71" s="361"/>
      <c r="D71" s="361"/>
      <c r="E71" s="361"/>
      <c r="F71" s="361"/>
      <c r="G71" s="361"/>
      <c r="H71" s="361"/>
      <c r="I71" s="361"/>
      <c r="J71" s="362"/>
    </row>
    <row r="72" spans="1:10" ht="16.5" customHeight="1" x14ac:dyDescent="0.3">
      <c r="B72" s="314" t="s">
        <v>155</v>
      </c>
      <c r="C72" s="315"/>
      <c r="D72" s="316"/>
      <c r="E72" s="227"/>
      <c r="F72" s="274"/>
      <c r="G72" s="320"/>
      <c r="H72" s="321"/>
      <c r="I72" s="227"/>
      <c r="J72" s="228"/>
    </row>
    <row r="73" spans="1:10" ht="16.5" customHeight="1" x14ac:dyDescent="0.3">
      <c r="B73" s="317" t="s">
        <v>156</v>
      </c>
      <c r="C73" s="318"/>
      <c r="D73" s="319"/>
      <c r="E73" s="227"/>
      <c r="F73" s="274"/>
      <c r="G73" s="320"/>
      <c r="H73" s="321"/>
      <c r="I73" s="227"/>
      <c r="J73" s="228"/>
    </row>
    <row r="74" spans="1:10" x14ac:dyDescent="0.3">
      <c r="B74" s="309" t="s">
        <v>157</v>
      </c>
      <c r="C74" s="310"/>
      <c r="D74" s="310"/>
      <c r="E74" s="225"/>
      <c r="F74" s="225"/>
      <c r="G74" s="354"/>
      <c r="H74" s="354"/>
      <c r="I74" s="225"/>
      <c r="J74" s="346"/>
    </row>
    <row r="75" spans="1:10" x14ac:dyDescent="0.3">
      <c r="B75" s="309" t="s">
        <v>158</v>
      </c>
      <c r="C75" s="310"/>
      <c r="D75" s="310"/>
      <c r="E75" s="355">
        <f>SUM(E72:F74)</f>
        <v>0</v>
      </c>
      <c r="F75" s="355"/>
      <c r="G75" s="356"/>
      <c r="H75" s="356"/>
      <c r="I75" s="225">
        <f>SUM(I72:I74)</f>
        <v>0</v>
      </c>
      <c r="J75" s="346"/>
    </row>
    <row r="76" spans="1:10" x14ac:dyDescent="0.3">
      <c r="B76" s="309" t="s">
        <v>159</v>
      </c>
      <c r="C76" s="313"/>
      <c r="D76" s="26">
        <v>0.03</v>
      </c>
      <c r="E76" s="347" t="s">
        <v>160</v>
      </c>
      <c r="F76" s="347"/>
      <c r="G76" s="347"/>
      <c r="H76" s="347"/>
      <c r="I76" s="347"/>
      <c r="J76" s="348"/>
    </row>
    <row r="77" spans="1:10" ht="14.5" thickBot="1" x14ac:dyDescent="0.35">
      <c r="B77" s="311" t="s">
        <v>161</v>
      </c>
      <c r="C77" s="312"/>
      <c r="D77" s="312"/>
      <c r="E77" s="335">
        <f>$D$76*(E61-E64-E66)</f>
        <v>0</v>
      </c>
      <c r="F77" s="335"/>
      <c r="G77" s="336"/>
      <c r="H77" s="336"/>
      <c r="I77" s="349">
        <f>$D$76*(I61-I64-I66)</f>
        <v>0</v>
      </c>
      <c r="J77" s="350"/>
    </row>
    <row r="78" spans="1:10" ht="13.15" customHeight="1" thickBot="1" x14ac:dyDescent="0.35"/>
    <row r="79" spans="1:10" s="18" customFormat="1" x14ac:dyDescent="0.3">
      <c r="A79" s="30"/>
      <c r="B79" s="21"/>
      <c r="C79" s="21"/>
      <c r="D79" s="21"/>
      <c r="E79" s="21"/>
      <c r="F79" s="21"/>
      <c r="G79" s="21"/>
      <c r="H79" s="21"/>
      <c r="I79" s="21"/>
      <c r="J79" s="22"/>
    </row>
    <row r="80" spans="1:10" s="18" customFormat="1" x14ac:dyDescent="0.3">
      <c r="A80" s="31"/>
      <c r="B80" s="327" t="s">
        <v>162</v>
      </c>
      <c r="C80" s="327"/>
      <c r="D80" s="327"/>
      <c r="E80" s="327"/>
      <c r="F80" s="327"/>
      <c r="G80" s="327"/>
      <c r="H80" s="327"/>
      <c r="I80" s="327"/>
      <c r="J80" s="328"/>
    </row>
    <row r="81" spans="1:10" s="18" customFormat="1" x14ac:dyDescent="0.3">
      <c r="A81" s="31"/>
      <c r="B81" s="329" t="s">
        <v>163</v>
      </c>
      <c r="C81" s="329"/>
      <c r="D81" s="329"/>
      <c r="E81" s="329"/>
      <c r="F81" s="329"/>
      <c r="G81" s="329"/>
      <c r="H81" s="329"/>
      <c r="I81" s="329"/>
      <c r="J81" s="330"/>
    </row>
    <row r="82" spans="1:10" s="18" customFormat="1" ht="47.25" customHeight="1" x14ac:dyDescent="0.3">
      <c r="A82" s="31"/>
      <c r="B82" s="333" t="s">
        <v>164</v>
      </c>
      <c r="C82" s="333"/>
      <c r="D82" s="333"/>
      <c r="E82" s="333"/>
      <c r="F82" s="333"/>
      <c r="G82" s="333"/>
      <c r="H82" s="333"/>
      <c r="I82" s="333"/>
      <c r="J82" s="334"/>
    </row>
    <row r="83" spans="1:10" ht="32.25" customHeight="1" x14ac:dyDescent="0.3">
      <c r="A83" s="32"/>
      <c r="C83" s="351"/>
      <c r="D83" s="351"/>
      <c r="E83" s="351"/>
      <c r="F83" s="351"/>
      <c r="H83" s="7"/>
      <c r="J83" s="8"/>
    </row>
    <row r="84" spans="1:10" s="9" customFormat="1" ht="13" x14ac:dyDescent="0.3">
      <c r="A84" s="33"/>
      <c r="C84" s="326" t="s">
        <v>165</v>
      </c>
      <c r="D84" s="326"/>
      <c r="E84" s="326"/>
      <c r="F84" s="326"/>
      <c r="H84" s="10" t="s">
        <v>166</v>
      </c>
      <c r="J84" s="11"/>
    </row>
    <row r="85" spans="1:10" s="9" customFormat="1" ht="13" x14ac:dyDescent="0.3">
      <c r="A85" s="33"/>
      <c r="C85" s="322"/>
      <c r="D85" s="322"/>
      <c r="E85" s="322"/>
      <c r="F85" s="322"/>
      <c r="H85" s="324"/>
      <c r="J85" s="11"/>
    </row>
    <row r="86" spans="1:10" s="9" customFormat="1" ht="13" x14ac:dyDescent="0.3">
      <c r="A86" s="33"/>
      <c r="C86" s="323"/>
      <c r="D86" s="323"/>
      <c r="E86" s="323"/>
      <c r="F86" s="323"/>
      <c r="H86" s="325"/>
      <c r="J86" s="11"/>
    </row>
    <row r="87" spans="1:10" s="9" customFormat="1" ht="13" x14ac:dyDescent="0.3">
      <c r="A87" s="33"/>
      <c r="C87" s="345" t="s">
        <v>167</v>
      </c>
      <c r="D87" s="345"/>
      <c r="E87" s="345"/>
      <c r="F87" s="345"/>
      <c r="H87" s="10" t="s">
        <v>166</v>
      </c>
      <c r="J87" s="11"/>
    </row>
    <row r="88" spans="1:10" x14ac:dyDescent="0.3">
      <c r="A88" s="32"/>
      <c r="J88" s="8"/>
    </row>
    <row r="89" spans="1:10" s="18" customFormat="1" x14ac:dyDescent="0.3">
      <c r="A89" s="31"/>
      <c r="B89" s="327" t="s">
        <v>168</v>
      </c>
      <c r="C89" s="327"/>
      <c r="D89" s="327"/>
      <c r="E89" s="327"/>
      <c r="F89" s="327"/>
      <c r="G89" s="327"/>
      <c r="H89" s="327"/>
      <c r="I89" s="327"/>
      <c r="J89" s="328"/>
    </row>
    <row r="90" spans="1:10" s="18" customFormat="1" x14ac:dyDescent="0.3">
      <c r="A90" s="31"/>
      <c r="B90" s="331" t="s">
        <v>169</v>
      </c>
      <c r="C90" s="331"/>
      <c r="D90" s="331"/>
      <c r="E90" s="331"/>
      <c r="F90" s="331"/>
      <c r="G90" s="331"/>
      <c r="H90" s="331"/>
      <c r="I90" s="331"/>
      <c r="J90" s="332"/>
    </row>
    <row r="91" spans="1:10" ht="45.75" customHeight="1" x14ac:dyDescent="0.3">
      <c r="A91" s="32"/>
      <c r="B91" s="352" t="s">
        <v>170</v>
      </c>
      <c r="C91" s="352"/>
      <c r="D91" s="352"/>
      <c r="E91" s="352"/>
      <c r="F91" s="352"/>
      <c r="G91" s="352"/>
      <c r="H91" s="352"/>
      <c r="I91" s="352"/>
      <c r="J91" s="353"/>
    </row>
    <row r="92" spans="1:10" x14ac:dyDescent="0.3">
      <c r="A92" s="32"/>
      <c r="B92" s="35"/>
      <c r="C92" s="12"/>
      <c r="J92" s="8"/>
    </row>
    <row r="93" spans="1:10" x14ac:dyDescent="0.3">
      <c r="A93" s="32"/>
      <c r="B93" s="23"/>
      <c r="C93" s="12"/>
      <c r="J93" s="8"/>
    </row>
    <row r="94" spans="1:10" ht="32.25" customHeight="1" x14ac:dyDescent="0.3">
      <c r="A94" s="32"/>
      <c r="C94" s="351"/>
      <c r="D94" s="351"/>
      <c r="E94" s="351"/>
      <c r="F94" s="351"/>
      <c r="H94" s="7"/>
      <c r="J94" s="8"/>
    </row>
    <row r="95" spans="1:10" s="9" customFormat="1" ht="13" x14ac:dyDescent="0.3">
      <c r="A95" s="33"/>
      <c r="C95" s="345" t="s">
        <v>171</v>
      </c>
      <c r="D95" s="345"/>
      <c r="E95" s="345"/>
      <c r="F95" s="345"/>
      <c r="H95" s="345" t="s">
        <v>166</v>
      </c>
      <c r="I95" s="345"/>
      <c r="J95" s="11"/>
    </row>
    <row r="96" spans="1:10" ht="14.5" thickBot="1" x14ac:dyDescent="0.35">
      <c r="A96" s="34"/>
      <c r="B96" s="13"/>
      <c r="C96" s="13"/>
      <c r="D96" s="13"/>
      <c r="E96" s="13"/>
      <c r="F96" s="13"/>
      <c r="G96" s="13"/>
      <c r="H96" s="13"/>
      <c r="I96" s="13"/>
      <c r="J96" s="14"/>
    </row>
  </sheetData>
  <sheetProtection formatColumns="0" formatRows="0" insertColumns="0" insertRows="0"/>
  <mergeCells count="208">
    <mergeCell ref="E12:F12"/>
    <mergeCell ref="G12:H12"/>
    <mergeCell ref="I12:J12"/>
    <mergeCell ref="E15:F15"/>
    <mergeCell ref="B15:D15"/>
    <mergeCell ref="C94:F94"/>
    <mergeCell ref="I34:J34"/>
    <mergeCell ref="I35:J35"/>
    <mergeCell ref="I36:J36"/>
    <mergeCell ref="I37:J37"/>
    <mergeCell ref="I43:J43"/>
    <mergeCell ref="G35:H35"/>
    <mergeCell ref="G34:H34"/>
    <mergeCell ref="E35:F35"/>
    <mergeCell ref="B39:J39"/>
    <mergeCell ref="B44:G44"/>
    <mergeCell ref="I44:J44"/>
    <mergeCell ref="B45:G45"/>
    <mergeCell ref="I45:J45"/>
    <mergeCell ref="B40:J40"/>
    <mergeCell ref="B37:D37"/>
    <mergeCell ref="I46:J46"/>
    <mergeCell ref="I47:J47"/>
    <mergeCell ref="B42:G42"/>
    <mergeCell ref="B43:G43"/>
    <mergeCell ref="B46:G46"/>
    <mergeCell ref="B47:G47"/>
    <mergeCell ref="I69:J69"/>
    <mergeCell ref="I70:J70"/>
    <mergeCell ref="B71:J71"/>
    <mergeCell ref="I59:J59"/>
    <mergeCell ref="I60:J60"/>
    <mergeCell ref="I61:J61"/>
    <mergeCell ref="I63:J63"/>
    <mergeCell ref="I64:J64"/>
    <mergeCell ref="I65:J65"/>
    <mergeCell ref="I66:J66"/>
    <mergeCell ref="B48:J48"/>
    <mergeCell ref="B60:D60"/>
    <mergeCell ref="B50:D51"/>
    <mergeCell ref="B52:D52"/>
    <mergeCell ref="B61:D61"/>
    <mergeCell ref="B54:D54"/>
    <mergeCell ref="B55:D55"/>
    <mergeCell ref="B69:D69"/>
    <mergeCell ref="B70:D70"/>
    <mergeCell ref="B67:D67"/>
    <mergeCell ref="B63:D63"/>
    <mergeCell ref="I42:J42"/>
    <mergeCell ref="E49:F49"/>
    <mergeCell ref="G49:H49"/>
    <mergeCell ref="I50:J50"/>
    <mergeCell ref="I51:J51"/>
    <mergeCell ref="I52:J52"/>
    <mergeCell ref="I54:J54"/>
    <mergeCell ref="I55:J55"/>
    <mergeCell ref="C95:F95"/>
    <mergeCell ref="H95:I95"/>
    <mergeCell ref="I74:J74"/>
    <mergeCell ref="I75:J75"/>
    <mergeCell ref="E76:J76"/>
    <mergeCell ref="I77:J77"/>
    <mergeCell ref="G73:H73"/>
    <mergeCell ref="I72:J72"/>
    <mergeCell ref="I73:J73"/>
    <mergeCell ref="C83:F83"/>
    <mergeCell ref="C87:F87"/>
    <mergeCell ref="B91:J91"/>
    <mergeCell ref="E74:F74"/>
    <mergeCell ref="G74:H74"/>
    <mergeCell ref="E75:F75"/>
    <mergeCell ref="G75:H75"/>
    <mergeCell ref="C85:F86"/>
    <mergeCell ref="H85:H86"/>
    <mergeCell ref="C84:F84"/>
    <mergeCell ref="B89:J89"/>
    <mergeCell ref="B81:J81"/>
    <mergeCell ref="B90:J90"/>
    <mergeCell ref="B80:J80"/>
    <mergeCell ref="B82:J82"/>
    <mergeCell ref="E77:F77"/>
    <mergeCell ref="G77:H77"/>
    <mergeCell ref="B74:D74"/>
    <mergeCell ref="B75:D75"/>
    <mergeCell ref="B77:D77"/>
    <mergeCell ref="B76:C76"/>
    <mergeCell ref="B72:D72"/>
    <mergeCell ref="B73:D73"/>
    <mergeCell ref="E72:F72"/>
    <mergeCell ref="E73:F73"/>
    <mergeCell ref="G72:H72"/>
    <mergeCell ref="B66:D66"/>
    <mergeCell ref="B64:D64"/>
    <mergeCell ref="E51:F51"/>
    <mergeCell ref="G51:H51"/>
    <mergeCell ref="G50:H50"/>
    <mergeCell ref="G54:H54"/>
    <mergeCell ref="E59:F59"/>
    <mergeCell ref="G59:H59"/>
    <mergeCell ref="B53:J53"/>
    <mergeCell ref="E61:F61"/>
    <mergeCell ref="G61:H61"/>
    <mergeCell ref="B1:J1"/>
    <mergeCell ref="B68:D68"/>
    <mergeCell ref="B56:D56"/>
    <mergeCell ref="B57:D57"/>
    <mergeCell ref="B58:D58"/>
    <mergeCell ref="B59:D59"/>
    <mergeCell ref="B10:D10"/>
    <mergeCell ref="B35:D35"/>
    <mergeCell ref="B36:D36"/>
    <mergeCell ref="A6:J6"/>
    <mergeCell ref="B28:D28"/>
    <mergeCell ref="B29:D29"/>
    <mergeCell ref="E34:F34"/>
    <mergeCell ref="B34:D34"/>
    <mergeCell ref="C2:H2"/>
    <mergeCell ref="B19:D19"/>
    <mergeCell ref="E65:F65"/>
    <mergeCell ref="G65:H65"/>
    <mergeCell ref="B65:D65"/>
    <mergeCell ref="E33:F33"/>
    <mergeCell ref="B16:D16"/>
    <mergeCell ref="E36:F36"/>
    <mergeCell ref="G36:H36"/>
    <mergeCell ref="E37:F37"/>
    <mergeCell ref="E9:F9"/>
    <mergeCell ref="E10:F10"/>
    <mergeCell ref="G9:H9"/>
    <mergeCell ref="E19:F19"/>
    <mergeCell ref="G19:H19"/>
    <mergeCell ref="G10:H10"/>
    <mergeCell ref="B30:D30"/>
    <mergeCell ref="I67:J67"/>
    <mergeCell ref="I68:J68"/>
    <mergeCell ref="B62:J62"/>
    <mergeCell ref="G37:H37"/>
    <mergeCell ref="I56:J56"/>
    <mergeCell ref="I57:J57"/>
    <mergeCell ref="I58:J58"/>
    <mergeCell ref="E50:F50"/>
    <mergeCell ref="E54:F54"/>
    <mergeCell ref="E52:F52"/>
    <mergeCell ref="G52:H52"/>
    <mergeCell ref="E56:F56"/>
    <mergeCell ref="G56:H56"/>
    <mergeCell ref="E58:F58"/>
    <mergeCell ref="G58:H58"/>
    <mergeCell ref="E55:F55"/>
    <mergeCell ref="G55:H55"/>
    <mergeCell ref="I33:J33"/>
    <mergeCell ref="B21:J21"/>
    <mergeCell ref="B20:J20"/>
    <mergeCell ref="G28:H28"/>
    <mergeCell ref="E29:F29"/>
    <mergeCell ref="G29:H29"/>
    <mergeCell ref="G33:H33"/>
    <mergeCell ref="B32:D32"/>
    <mergeCell ref="B33:D33"/>
    <mergeCell ref="B22:J23"/>
    <mergeCell ref="C3:G3"/>
    <mergeCell ref="C4:G4"/>
    <mergeCell ref="E28:F28"/>
    <mergeCell ref="A7:J7"/>
    <mergeCell ref="B12:D12"/>
    <mergeCell ref="B9:D9"/>
    <mergeCell ref="E32:F32"/>
    <mergeCell ref="G32:H32"/>
    <mergeCell ref="I19:J19"/>
    <mergeCell ref="I10:J10"/>
    <mergeCell ref="E30:F30"/>
    <mergeCell ref="E31:F31"/>
    <mergeCell ref="G30:H30"/>
    <mergeCell ref="G31:H31"/>
    <mergeCell ref="I30:J30"/>
    <mergeCell ref="I31:J31"/>
    <mergeCell ref="B31:D31"/>
    <mergeCell ref="B17:D18"/>
    <mergeCell ref="B25:J25"/>
    <mergeCell ref="B26:J26"/>
    <mergeCell ref="I9:J9"/>
    <mergeCell ref="B8:J8"/>
    <mergeCell ref="I28:J28"/>
    <mergeCell ref="I29:J29"/>
    <mergeCell ref="I49:J49"/>
    <mergeCell ref="B14:D14"/>
    <mergeCell ref="E14:F14"/>
    <mergeCell ref="B13:D13"/>
    <mergeCell ref="B11:D11"/>
    <mergeCell ref="G69:H69"/>
    <mergeCell ref="G70:H70"/>
    <mergeCell ref="E68:F68"/>
    <mergeCell ref="E69:F69"/>
    <mergeCell ref="E70:F70"/>
    <mergeCell ref="E57:F57"/>
    <mergeCell ref="G57:H57"/>
    <mergeCell ref="E60:F60"/>
    <mergeCell ref="G60:H60"/>
    <mergeCell ref="G68:H68"/>
    <mergeCell ref="E67:F67"/>
    <mergeCell ref="G66:H66"/>
    <mergeCell ref="G63:H63"/>
    <mergeCell ref="E66:F66"/>
    <mergeCell ref="G67:H67"/>
    <mergeCell ref="G64:H64"/>
    <mergeCell ref="E64:F64"/>
    <mergeCell ref="E63:F63"/>
    <mergeCell ref="I32:J32"/>
  </mergeCells>
  <dataValidations count="1">
    <dataValidation type="list" allowBlank="1" showInputMessage="1" showErrorMessage="1" sqref="L16:L20" xr:uid="{00000000-0002-0000-0100-000000000000}">
      <formula1>$L$16:$L$20</formula1>
    </dataValidation>
  </dataValidations>
  <pageMargins left="0.7" right="0.7" top="0.5" bottom="0.75" header="0.3" footer="0.3"/>
  <pageSetup scale="71" fitToHeight="0" orientation="portrait" r:id="rId1"/>
  <headerFooter>
    <oddFooter>&amp;L&amp;"Times New Roman,Italic"&amp;8SCCOE DBAS Collective Bargaining Disclosure 11.22.19</oddFooter>
  </headerFooter>
  <rowBreaks count="1" manualBreakCount="1">
    <brk id="4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lassification xmlns="a5abe936-810b-4929-8240-b941d76ecb2b">District Fiscal Oversight (AB 1200)</Classification>
    <_dlc_DocId xmlns="a23e6d57-d8a4-4f46-af0d-446ccfa6714c">7TUPDFEVKPPK-58633313-37</_dlc_DocId>
    <_dlc_DocIdUrl xmlns="a23e6d57-d8a4-4f46-af0d-446ccfa6714c">
      <Url>https://www.sccoe.org/depts/bizserv/DBAS/_layouts/15/DocIdRedir.aspx?ID=7TUPDFEVKPPK-58633313-37</Url>
      <Description>7TUPDFEVKPPK-58633313-37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7316AA2932F04FAF13BFBC370E725B" ma:contentTypeVersion="2" ma:contentTypeDescription="Create a new document." ma:contentTypeScope="" ma:versionID="5cab68ed1461dc8ece5b5406d18312e5">
  <xsd:schema xmlns:xsd="http://www.w3.org/2001/XMLSchema" xmlns:xs="http://www.w3.org/2001/XMLSchema" xmlns:p="http://schemas.microsoft.com/office/2006/metadata/properties" xmlns:ns2="a23e6d57-d8a4-4f46-af0d-446ccfa6714c" xmlns:ns3="a5abe936-810b-4929-8240-b941d76ecb2b" targetNamespace="http://schemas.microsoft.com/office/2006/metadata/properties" ma:root="true" ma:fieldsID="26ea11c9db7a23211fb04b828109ff88" ns2:_="" ns3:_="">
    <xsd:import namespace="a23e6d57-d8a4-4f46-af0d-446ccfa6714c"/>
    <xsd:import namespace="a5abe936-810b-4929-8240-b941d76ecb2b"/>
    <xsd:element name="properties">
      <xsd:complexType>
        <xsd:sequence>
          <xsd:element name="documentManagement">
            <xsd:complexType>
              <xsd:all>
                <xsd:element ref="ns2:_dlc_DocId" minOccurs="0"/>
                <xsd:element ref="ns2:_dlc_DocIdUrl" minOccurs="0"/>
                <xsd:element ref="ns2:_dlc_DocIdPersistId" minOccurs="0"/>
                <xsd:element ref="ns3:Classification"/>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e6d57-d8a4-4f46-af0d-446ccfa6714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be936-810b-4929-8240-b941d76ecb2b" elementFormDefault="qualified">
    <xsd:import namespace="http://schemas.microsoft.com/office/2006/documentManagement/types"/>
    <xsd:import namespace="http://schemas.microsoft.com/office/infopath/2007/PartnerControls"/>
    <xsd:element name="Classification" ma:index="11" ma:displayName="Classification" ma:format="RadioButtons" ma:internalName="Classification">
      <xsd:simpleType>
        <xsd:restriction base="dms:Choice">
          <xsd:enumeration value="Payroll"/>
          <xsd:enumeration value="Accounts Payable"/>
          <xsd:enumeration value="District Fiscal Oversight (AB 120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2DF621-BEFB-451D-8136-E980369CE65D}">
  <ds:schemaRefs>
    <ds:schemaRef ds:uri="http://schemas.microsoft.com/sharepoint/v3/contenttype/forms"/>
  </ds:schemaRefs>
</ds:datastoreItem>
</file>

<file path=customXml/itemProps2.xml><?xml version="1.0" encoding="utf-8"?>
<ds:datastoreItem xmlns:ds="http://schemas.openxmlformats.org/officeDocument/2006/customXml" ds:itemID="{8CAB9284-77E5-47AB-8621-E22C76D9A1EA}">
  <ds:schemaRefs>
    <ds:schemaRef ds:uri="http://schemas.microsoft.com/office/2006/metadata/properties"/>
    <ds:schemaRef ds:uri="http://schemas.microsoft.com/office/infopath/2007/PartnerControls"/>
    <ds:schemaRef ds:uri="0232efdd-8786-45e4-8167-6d123420ad5f"/>
    <ds:schemaRef ds:uri="8236fd0a-0a9e-498d-ad6f-0db97ca97109"/>
  </ds:schemaRefs>
</ds:datastoreItem>
</file>

<file path=customXml/itemProps3.xml><?xml version="1.0" encoding="utf-8"?>
<ds:datastoreItem xmlns:ds="http://schemas.openxmlformats.org/officeDocument/2006/customXml" ds:itemID="{7FFD008D-9ADA-4787-9EBF-C7DBAC186451}"/>
</file>

<file path=customXml/itemProps4.xml><?xml version="1.0" encoding="utf-8"?>
<ds:datastoreItem xmlns:ds="http://schemas.openxmlformats.org/officeDocument/2006/customXml" ds:itemID="{5F5F1B20-A40F-47C3-A890-FC997F1D70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Input Date </vt:lpstr>
      <vt:lpstr>Required Additional Documents </vt:lpstr>
      <vt:lpstr>CBA Disclosure</vt:lpstr>
      <vt:lpstr>'CBA Disclosure'!Print_Area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Collective Bargaining Disclosure 2021</dc:title>
  <dc:subject/>
  <dc:creator>Jenina Salcedo</dc:creator>
  <cp:keywords/>
  <dc:description/>
  <cp:lastModifiedBy>Susan Ady</cp:lastModifiedBy>
  <cp:revision/>
  <dcterms:created xsi:type="dcterms:W3CDTF">2015-06-08T22:14:20Z</dcterms:created>
  <dcterms:modified xsi:type="dcterms:W3CDTF">2026-05-28T15:53:18Z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0x010100CC7316AA2932F04FAF13BFBC370E725B</vt:lpwstr>
  </property>
  <property fmtid="{D5CDD505-2E9C-101B-9397-08002B2CF9AE}" pid="3" name="_dlc_DocIdItemGuid">
    <vt:lpwstr>156bc866-4c58-4249-9b7b-ecd49aa9c0f5</vt:lpwstr>
  </property>
  <property fmtid="{D5CDD505-2E9C-101B-9397-08002B2CF9AE}" pid="4" name="MediaServiceImageTags">
    <vt:lpwstr/>
  </property>
</Properties>
</file>